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<sst xmlns="http://schemas.openxmlformats.org/spreadsheetml/2006/main" count="163" uniqueCount="163">
  <si>
    <t xml:space="preserve">Мощность по фидерам по часовым интервалам</t>
  </si>
  <si>
    <t xml:space="preserve">активная энергия</t>
  </si>
  <si>
    <t xml:space="preserve">ПС 110 кВ Шексна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</si>
  <si>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</si>
  <si>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</si>
  <si>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</si>
  <si>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</si>
  <si>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</si>
  <si>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</si>
  <si>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</si>
  <si>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</si>
  <si>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</si>
  <si>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</si>
  <si>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</si>
  <si>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</si>
  <si>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</si>
  <si>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</si>
  <si>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</si>
  <si>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</si>
  <si>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</si>
  <si>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</si>
  <si>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</si>
  <si>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</si>
  <si>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</si>
  <si>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</si>
  <si>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</si>
  <si>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</si>
  <si>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</si>
  <si>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</si>
  <si>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</si>
  <si>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</si>
  <si>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</si>
  <si>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</si>
  <si>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 xml:space="preserve">Общая сумма</t>
  </si>
  <si>
    <t>Время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</si>
  <si>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</si>
  <si>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</si>
  <si>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</si>
  <si>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3 ао RS</t>
  </si>
  <si>
    <t xml:space="preserve"> 0,4 Шексна ТСН 4 ао</t>
  </si>
  <si>
    <t xml:space="preserve"> 0,4 Шексна ТСН 4 ао RS</t>
  </si>
  <si>
    <t xml:space="preserve"> 10 Шексна Т 3 ап</t>
  </si>
  <si>
    <t xml:space="preserve"> 10 Шексна Т 3 ап RS</t>
  </si>
  <si>
    <t xml:space="preserve"> 10 Шексна Т 4 ап</t>
  </si>
  <si>
    <t xml:space="preserve"> 10 Шексна Т 4 ап RS</t>
  </si>
  <si>
    <t xml:space="preserve"> 10 Шексна-АБЗ ао</t>
  </si>
  <si>
    <t xml:space="preserve"> 10 Шексна-АБЗ ао RS</t>
  </si>
  <si>
    <t xml:space="preserve"> 10 Шексна-КХП 1 ао RS</t>
  </si>
  <si>
    <t xml:space="preserve"> 10 Шексна-КХП 1 ап RS</t>
  </si>
  <si>
    <t xml:space="preserve"> 10 Шексна-КХП 2 ао RS</t>
  </si>
  <si>
    <t xml:space="preserve"> 10 Шексна-КХП 2 ап RS</t>
  </si>
  <si>
    <t xml:space="preserve"> 10 Шексна-Лютчик ао</t>
  </si>
  <si>
    <t xml:space="preserve"> 10 Шексна-Лютчик ао RS</t>
  </si>
  <si>
    <t xml:space="preserve"> 10 Шексна-ПМК 22 ао</t>
  </si>
  <si>
    <t xml:space="preserve"> 10 Шексна-ПМК 22 ао RS</t>
  </si>
  <si>
    <t xml:space="preserve"> 10 Шексна-Слизово ао</t>
  </si>
  <si>
    <t xml:space="preserve"> 10 Шексна-Слизово ао RS</t>
  </si>
  <si>
    <t xml:space="preserve"> 10 Шексна-ФИН 1 ао</t>
  </si>
  <si>
    <t xml:space="preserve"> 10 Шексна-ФИН 1 ао RS</t>
  </si>
  <si>
    <t xml:space="preserve"> 10 Шексна-ФИН 2 ао</t>
  </si>
  <si>
    <t xml:space="preserve"> 10 Шексна-ФИН 2 ао RS</t>
  </si>
  <si>
    <t xml:space="preserve"> 110 Шексна ОМВ ао</t>
  </si>
  <si>
    <t xml:space="preserve"> 110 Шексна ОМВ ао RS</t>
  </si>
  <si>
    <t xml:space="preserve"> 110 Шексна ОМВ ао RS УСПД</t>
  </si>
  <si>
    <t xml:space="preserve"> 110 Шексна ОМВ ап</t>
  </si>
  <si>
    <t xml:space="preserve"> 110 Шексна ОМВ ап RS</t>
  </si>
  <si>
    <t xml:space="preserve"> 110 Шексна ОМВ ап RS УСПД</t>
  </si>
  <si>
    <t xml:space="preserve"> 110 Шексна-Дорожная ао</t>
  </si>
  <si>
    <t xml:space="preserve"> 110 Шексна-Дорожная ао RS</t>
  </si>
  <si>
    <t xml:space="preserve"> 110 Шексна-Дорожная ао RS УСПД</t>
  </si>
  <si>
    <t xml:space="preserve"> 110 Шексна-Дорожная ап</t>
  </si>
  <si>
    <t xml:space="preserve"> 110 Шексна-Дорожная ап RS</t>
  </si>
  <si>
    <t xml:space="preserve"> 110 Шексна-Дорожная ап RS УСПД</t>
  </si>
  <si>
    <t xml:space="preserve"> 110 Шексна-Ермаково ао RS</t>
  </si>
  <si>
    <t xml:space="preserve"> 110 Шексна-Ермаково ап RS</t>
  </si>
  <si>
    <t xml:space="preserve"> 110 Шексна-Ермаково (Кипелово 2) ао</t>
  </si>
  <si>
    <t xml:space="preserve"> 110 Шексна-Ермаково (Кипелово 2) ао RS УСПД</t>
  </si>
  <si>
    <t xml:space="preserve"> 110 Шексна-Ермаково (Кипелово 2) ап</t>
  </si>
  <si>
    <t xml:space="preserve"> 110 Шексна-Ермаково (Кипелово 2) ап RS УСПД</t>
  </si>
  <si>
    <t xml:space="preserve"> 110 Шексна-Тяговая 1 ао</t>
  </si>
  <si>
    <t xml:space="preserve"> 110 Шексна-Тяговая 1 ао RS</t>
  </si>
  <si>
    <t xml:space="preserve"> 110 Шексна-Тяговая 1 ао RS УСПД</t>
  </si>
  <si>
    <t xml:space="preserve"> 110 Шексна-Тяговая 1 ап</t>
  </si>
  <si>
    <t xml:space="preserve"> 110 Шексна-Тяговая 1 ап RS</t>
  </si>
  <si>
    <t xml:space="preserve"> 110 Шексна-Тяговая 1 ап RS УСПД</t>
  </si>
  <si>
    <t xml:space="preserve"> 110 Шексна-Тяговая 2 ао</t>
  </si>
  <si>
    <t xml:space="preserve"> 110 Шексна-Тяговая 2 ао RS</t>
  </si>
  <si>
    <t xml:space="preserve"> 110 Шексна-Тяговая 2 ао RS УСПД</t>
  </si>
  <si>
    <t xml:space="preserve"> 110 Шексна-Тяговая 2 ап</t>
  </si>
  <si>
    <t xml:space="preserve"> 110 Шексна-Тяговая 2 ап RS</t>
  </si>
  <si>
    <t xml:space="preserve"> 110 Шексна-Тяговая 2 ап RS УСПД</t>
  </si>
  <si>
    <t xml:space="preserve"> 110 Шексна-Шексна 1 ао</t>
  </si>
  <si>
    <t xml:space="preserve"> 110 Шексна-Шексна 1 ао RS</t>
  </si>
  <si>
    <t xml:space="preserve"> 110 Шексна-Шексна 1 ао RS УСПД</t>
  </si>
  <si>
    <t xml:space="preserve"> 110 Шексна-Шексна 1 ап</t>
  </si>
  <si>
    <t xml:space="preserve"> 110 Шексна-Шексна 1 ап RS</t>
  </si>
  <si>
    <t xml:space="preserve"> 110 Шексна-Шексна 1 ап RS УСПД</t>
  </si>
  <si>
    <t xml:space="preserve"> 110 Шексна-Шексна 2 ао</t>
  </si>
  <si>
    <t xml:space="preserve"> 110 Шексна-Шексна 2 ао RS</t>
  </si>
  <si>
    <t xml:space="preserve"> 110 Шексна-Шексна 2 ао RS УСПД</t>
  </si>
  <si>
    <t xml:space="preserve"> 110 Шексна-Шексна 2 ап</t>
  </si>
  <si>
    <t xml:space="preserve"> 110 Шексна-Шексна 2 ап RS</t>
  </si>
  <si>
    <t xml:space="preserve"> 110 Шексна-Шексна 2 ап RS УСПД</t>
  </si>
  <si>
    <t xml:space="preserve"> 35 Шексна Т 1 ап</t>
  </si>
  <si>
    <t xml:space="preserve"> 35 Шексна Т 1 ап RS</t>
  </si>
  <si>
    <t xml:space="preserve"> 35 Шексна Т 2 ап</t>
  </si>
  <si>
    <t xml:space="preserve"> 35 Шексна Т 2 ап RS</t>
  </si>
  <si>
    <t xml:space="preserve"> 35 Шексна Т 3 ап</t>
  </si>
  <si>
    <t xml:space="preserve"> 35 Шексна Т 3 ап RS</t>
  </si>
  <si>
    <t xml:space="preserve"> 35 Шексна Т 4 ап</t>
  </si>
  <si>
    <t xml:space="preserve"> 35 Шексна Т 4 ап RS</t>
  </si>
  <si>
    <t xml:space="preserve"> 35 Шексна-Газовая ао</t>
  </si>
  <si>
    <t xml:space="preserve"> 35 Шексна-Газовая ао RS</t>
  </si>
  <si>
    <t xml:space="preserve"> 35 Шексна-Лесная ао</t>
  </si>
  <si>
    <t xml:space="preserve"> 35 Шексна-Лесная ао RS</t>
  </si>
  <si>
    <t xml:space="preserve"> 35 Шексна-Сизьма 1 ао</t>
  </si>
  <si>
    <t xml:space="preserve"> 35 Шексна-Сизьма 1 ао RS</t>
  </si>
  <si>
    <t xml:space="preserve"> 35 Шексна-Сизьма 2 ао</t>
  </si>
  <si>
    <t xml:space="preserve"> 35 Шексна-Сизьма 2 ао RS</t>
  </si>
  <si>
    <t xml:space="preserve"> 6 Шексна Т 1 ап</t>
  </si>
  <si>
    <t xml:space="preserve"> 6 Шексна Т 1 ап RS</t>
  </si>
  <si>
    <t xml:space="preserve"> 6 Шексна Т 2 ап</t>
  </si>
  <si>
    <t xml:space="preserve"> 6 Шексна Т 2 ап RS</t>
  </si>
  <si>
    <t xml:space="preserve"> 6 Шексна Т 3 ап</t>
  </si>
  <si>
    <t xml:space="preserve"> 6 Шексна Т 3 ап RS</t>
  </si>
  <si>
    <t xml:space="preserve"> 6 Шексна Т 4 ап</t>
  </si>
  <si>
    <t xml:space="preserve"> 6 Шексна Т 4 ап RS</t>
  </si>
  <si>
    <t xml:space="preserve"> 6 Шексна-Битумная ао</t>
  </si>
  <si>
    <t xml:space="preserve"> 6 Шексна-Битумная ао RS</t>
  </si>
  <si>
    <t xml:space="preserve"> 6 Шексна-Горсеть 1 ао</t>
  </si>
  <si>
    <t xml:space="preserve"> 6 Шексна-Горсеть 1 ао RS</t>
  </si>
  <si>
    <t xml:space="preserve"> 6 Шексна-Горсеть 2 ао</t>
  </si>
  <si>
    <t xml:space="preserve"> 6 Шексна-Горсеть 2 ао RS</t>
  </si>
  <si>
    <t xml:space="preserve"> 6 Шексна-Горсеть 3 ао</t>
  </si>
  <si>
    <t xml:space="preserve"> 6 Шексна-Горсеть 3 ао RS</t>
  </si>
  <si>
    <t xml:space="preserve"> 6 Шексна-Горсеть 4 ао</t>
  </si>
  <si>
    <t xml:space="preserve"> 6 Шексна-Горсеть 4 ао RS</t>
  </si>
  <si>
    <t xml:space="preserve"> 6 Шексна-ДВП 1 ао</t>
  </si>
  <si>
    <t xml:space="preserve"> 6 Шексна-ДВП 1 ао RS</t>
  </si>
  <si>
    <t xml:space="preserve"> 6 Шексна-ДВП 1 ап RS</t>
  </si>
  <si>
    <t xml:space="preserve"> 6 Шексна-ДВП 2 ао</t>
  </si>
  <si>
    <t xml:space="preserve"> 6 Шексна-ДВП 2 ао RS</t>
  </si>
  <si>
    <t xml:space="preserve"> 6 Шексна-ДВП 2 ап RS</t>
  </si>
  <si>
    <t xml:space="preserve"> 6 Шексна-ДПМК 3 ао</t>
  </si>
  <si>
    <t xml:space="preserve"> 6 Шексна-ДПМК 3 ао RS</t>
  </si>
  <si>
    <t xml:space="preserve"> 6 Шексна-ДСП 1 ао</t>
  </si>
  <si>
    <t xml:space="preserve"> 6 Шексна-ДСП 1 ао RS</t>
  </si>
  <si>
    <t xml:space="preserve"> 6 Шексна-ДСП 1 ап RS</t>
  </si>
  <si>
    <t xml:space="preserve"> 6 Шексна-ДСП 2 ао</t>
  </si>
  <si>
    <t xml:space="preserve"> 6 Шексна-ДСП 2 ао RS</t>
  </si>
  <si>
    <t xml:space="preserve"> 6 Шексна-ДСП 2 ап RS</t>
  </si>
  <si>
    <t xml:space="preserve"> 6 Шексна-РП 1 ао</t>
  </si>
  <si>
    <t xml:space="preserve"> 6 Шексна-РП 1 ао RS</t>
  </si>
  <si>
    <t xml:space="preserve"> 6 Шексна-РП 2 ао</t>
  </si>
  <si>
    <t xml:space="preserve"> 6 Шексна-РП 2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</si>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</sst>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5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2" borderId="2" numFmtId="0" xfId="0" applyFont="1" applyFill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2" borderId="0" numFmtId="0" xfId="0" applyFont="1" applyFill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9" topLeftCell="B10" activePane="bottomRight" state="frozen"/>
      <selection activeCell="A36" activeCellId="0" sqref="A36:DQ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DQ4" s="44" t="s">
        <v>1</v>
      </c>
    </row>
    <row r="5" s="45" customFormat="1" ht="15" hidden="1">
      <c r="A5" s="45" t="str">
        <f>IF(group="","",group)</f>
        <v xml:space="preserve">ПС 110 кВ Шексна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CI5" s="45" t="s">
        <v>33</v>
      </c>
      <c r="DQ5" s="46" t="s">
        <v>3</v>
      </c>
    </row>
    <row r="6" s="47" customFormat="1" ht="70.5" customHeight="1">
      <c r="A6" s="48" t="s">
        <v>34</v>
      </c>
      <c r="B6" s="49" t="s">
        <v>35</v>
      </c>
      <c r="C6" s="49" t="s">
        <v>36</v>
      </c>
      <c r="D6" s="49" t="s">
        <v>37</v>
      </c>
      <c r="E6" s="49" t="s">
        <v>38</v>
      </c>
      <c r="F6" s="49" t="s">
        <v>39</v>
      </c>
      <c r="G6" s="49" t="s">
        <v>40</v>
      </c>
      <c r="H6" s="49" t="s">
        <v>41</v>
      </c>
      <c r="I6" s="49" t="s">
        <v>42</v>
      </c>
      <c r="J6" s="49" t="s">
        <v>43</v>
      </c>
      <c r="K6" s="49" t="s">
        <v>44</v>
      </c>
      <c r="L6" s="49" t="s">
        <v>45</v>
      </c>
      <c r="M6" s="49" t="s">
        <v>46</v>
      </c>
      <c r="N6" s="49" t="s">
        <v>47</v>
      </c>
      <c r="O6" s="49" t="s">
        <v>48</v>
      </c>
      <c r="P6" s="49" t="s">
        <v>49</v>
      </c>
      <c r="Q6" s="49" t="s">
        <v>50</v>
      </c>
      <c r="R6" s="49" t="s">
        <v>51</v>
      </c>
      <c r="S6" s="49" t="s">
        <v>52</v>
      </c>
      <c r="T6" s="49" t="s">
        <v>53</v>
      </c>
      <c r="U6" s="49" t="s">
        <v>54</v>
      </c>
      <c r="V6" s="49" t="s">
        <v>55</v>
      </c>
      <c r="W6" s="49" t="s">
        <v>56</v>
      </c>
      <c r="X6" s="49" t="s">
        <v>57</v>
      </c>
      <c r="Y6" s="49" t="s">
        <v>58</v>
      </c>
      <c r="Z6" s="49" t="s">
        <v>59</v>
      </c>
      <c r="AA6" s="49" t="s">
        <v>60</v>
      </c>
      <c r="AB6" s="49" t="s">
        <v>61</v>
      </c>
      <c r="AC6" s="49" t="s">
        <v>62</v>
      </c>
      <c r="AD6" s="49" t="s">
        <v>63</v>
      </c>
      <c r="AE6" s="49" t="s">
        <v>64</v>
      </c>
      <c r="AF6" s="49" t="s">
        <v>65</v>
      </c>
      <c r="AG6" s="49" t="s">
        <v>66</v>
      </c>
      <c r="AH6" s="49" t="s">
        <v>67</v>
      </c>
      <c r="AI6" s="49" t="s">
        <v>68</v>
      </c>
      <c r="AJ6" s="49" t="s">
        <v>69</v>
      </c>
      <c r="AK6" s="49" t="s">
        <v>70</v>
      </c>
      <c r="AL6" s="49" t="s">
        <v>71</v>
      </c>
      <c r="AM6" s="49" t="s">
        <v>72</v>
      </c>
      <c r="AN6" s="49" t="s">
        <v>73</v>
      </c>
      <c r="AO6" s="49" t="s">
        <v>74</v>
      </c>
      <c r="AP6" s="49" t="s">
        <v>75</v>
      </c>
      <c r="AQ6" s="49" t="s">
        <v>76</v>
      </c>
      <c r="AR6" s="49" t="s">
        <v>77</v>
      </c>
      <c r="AS6" s="49" t="s">
        <v>78</v>
      </c>
      <c r="AT6" s="49" t="s">
        <v>79</v>
      </c>
      <c r="AU6" s="49" t="s">
        <v>80</v>
      </c>
      <c r="AV6" s="49" t="s">
        <v>81</v>
      </c>
      <c r="AW6" s="49" t="s">
        <v>82</v>
      </c>
      <c r="AX6" s="49" t="s">
        <v>83</v>
      </c>
      <c r="AY6" s="49" t="s">
        <v>84</v>
      </c>
      <c r="AZ6" s="49" t="s">
        <v>85</v>
      </c>
      <c r="BA6" s="49" t="s">
        <v>86</v>
      </c>
      <c r="BB6" s="49" t="s">
        <v>87</v>
      </c>
      <c r="BC6" s="50" t="s">
        <v>88</v>
      </c>
      <c r="BD6" s="50" t="s">
        <v>89</v>
      </c>
      <c r="BE6" s="50" t="s">
        <v>90</v>
      </c>
      <c r="BF6" s="50" t="s">
        <v>91</v>
      </c>
      <c r="BG6" s="50" t="s">
        <v>92</v>
      </c>
      <c r="BH6" s="51" t="s">
        <v>93</v>
      </c>
      <c r="BI6" s="50" t="s">
        <v>94</v>
      </c>
      <c r="BJ6" s="50" t="s">
        <v>95</v>
      </c>
      <c r="BK6" s="50" t="s">
        <v>96</v>
      </c>
      <c r="BL6" s="50" t="s">
        <v>97</v>
      </c>
      <c r="BM6" s="50" t="s">
        <v>98</v>
      </c>
      <c r="BN6" s="51" t="s">
        <v>99</v>
      </c>
      <c r="BO6" s="50" t="s">
        <v>100</v>
      </c>
      <c r="BP6" s="50" t="s">
        <v>101</v>
      </c>
      <c r="BQ6" s="50" t="s">
        <v>102</v>
      </c>
      <c r="BR6" s="50" t="s">
        <v>103</v>
      </c>
      <c r="BS6" s="50" t="s">
        <v>104</v>
      </c>
      <c r="BT6" s="50" t="s">
        <v>105</v>
      </c>
      <c r="BU6" s="50" t="s">
        <v>106</v>
      </c>
      <c r="BV6" s="50" t="s">
        <v>107</v>
      </c>
      <c r="BW6" s="50" t="s">
        <v>108</v>
      </c>
      <c r="BX6" s="50" t="s">
        <v>109</v>
      </c>
      <c r="BY6" s="50" t="s">
        <v>110</v>
      </c>
      <c r="BZ6" s="50" t="s">
        <v>111</v>
      </c>
      <c r="CA6" s="50" t="s">
        <v>112</v>
      </c>
      <c r="CB6" s="50" t="s">
        <v>113</v>
      </c>
      <c r="CC6" s="50" t="s">
        <v>114</v>
      </c>
      <c r="CD6" s="50" t="s">
        <v>115</v>
      </c>
      <c r="CE6" s="50" t="s">
        <v>116</v>
      </c>
      <c r="CF6" s="50" t="s">
        <v>117</v>
      </c>
      <c r="CG6" s="50" t="s">
        <v>118</v>
      </c>
      <c r="CH6" s="50" t="s">
        <v>119</v>
      </c>
      <c r="CI6" s="51" t="s">
        <v>120</v>
      </c>
      <c r="CJ6" s="50" t="s">
        <v>121</v>
      </c>
      <c r="CK6" s="51" t="s">
        <v>122</v>
      </c>
      <c r="CL6" s="50" t="s">
        <v>123</v>
      </c>
      <c r="CM6" s="50" t="s">
        <v>124</v>
      </c>
      <c r="CN6" s="50" t="s">
        <v>125</v>
      </c>
      <c r="CO6" s="50" t="s">
        <v>126</v>
      </c>
      <c r="CP6" s="50" t="s">
        <v>127</v>
      </c>
      <c r="CQ6" s="50" t="s">
        <v>128</v>
      </c>
      <c r="CR6" s="50" t="s">
        <v>129</v>
      </c>
      <c r="CS6" s="50" t="s">
        <v>130</v>
      </c>
      <c r="CT6" s="50" t="s">
        <v>131</v>
      </c>
      <c r="CU6" s="50" t="s">
        <v>132</v>
      </c>
      <c r="CV6" s="50" t="s">
        <v>133</v>
      </c>
      <c r="CW6" s="50" t="s">
        <v>134</v>
      </c>
      <c r="CX6" s="50" t="s">
        <v>135</v>
      </c>
      <c r="CY6" s="50" t="s">
        <v>136</v>
      </c>
      <c r="CZ6" s="50" t="s">
        <v>137</v>
      </c>
      <c r="DA6" s="50" t="s">
        <v>138</v>
      </c>
      <c r="DB6" s="50" t="s">
        <v>139</v>
      </c>
      <c r="DC6" s="50" t="s">
        <v>140</v>
      </c>
      <c r="DD6" s="50" t="s">
        <v>141</v>
      </c>
      <c r="DE6" s="50" t="s">
        <v>142</v>
      </c>
      <c r="DF6" s="50" t="s">
        <v>143</v>
      </c>
      <c r="DG6" s="50" t="s">
        <v>144</v>
      </c>
      <c r="DH6" s="50" t="s">
        <v>145</v>
      </c>
      <c r="DI6" s="50" t="s">
        <v>146</v>
      </c>
      <c r="DJ6" s="50" t="s">
        <v>147</v>
      </c>
      <c r="DK6" s="50" t="s">
        <v>148</v>
      </c>
      <c r="DL6" s="50" t="s">
        <v>149</v>
      </c>
      <c r="DM6" s="50" t="s">
        <v>150</v>
      </c>
      <c r="DN6" s="50" t="s">
        <v>151</v>
      </c>
      <c r="DO6" s="50" t="s">
        <v>152</v>
      </c>
      <c r="DP6" s="50" t="s">
        <v>153</v>
      </c>
      <c r="DQ6" s="52" t="s">
        <v>154</v>
      </c>
      <c r="DT6" s="53" t="s">
        <v>155</v>
      </c>
      <c r="DU6" s="53" t="s">
        <v>155</v>
      </c>
    </row>
    <row r="7">
      <c r="A7" s="54" t="s">
        <v>6</v>
      </c>
      <c r="B7" s="55">
        <v>0.95999999999999996</v>
      </c>
      <c r="C7" s="55">
        <v>41.759999999999998</v>
      </c>
      <c r="D7" s="55">
        <v>2.2600000000000002</v>
      </c>
      <c r="E7" s="55">
        <v>2.27</v>
      </c>
      <c r="F7" s="55">
        <v>1.26</v>
      </c>
      <c r="G7" s="55">
        <v>1.135</v>
      </c>
      <c r="H7" s="55">
        <v>326.40000000000003</v>
      </c>
      <c r="I7" s="55">
        <v>327.60000000000002</v>
      </c>
      <c r="J7" s="55">
        <v>264</v>
      </c>
      <c r="K7" s="55">
        <v>266.39999999999998</v>
      </c>
      <c r="L7" s="55">
        <v>41.399999999999999</v>
      </c>
      <c r="M7" s="55">
        <v>41.100000000000001</v>
      </c>
      <c r="N7" s="55">
        <v>94</v>
      </c>
      <c r="O7" s="55">
        <v>0</v>
      </c>
      <c r="P7" s="55">
        <v>49.600000000000001</v>
      </c>
      <c r="Q7" s="55">
        <v>0</v>
      </c>
      <c r="R7" s="55">
        <v>177.20000000000002</v>
      </c>
      <c r="S7" s="55">
        <v>177.20000000000002</v>
      </c>
      <c r="T7" s="55">
        <v>5.2000000000000002</v>
      </c>
      <c r="U7" s="55">
        <v>5.4000000000000004</v>
      </c>
      <c r="V7" s="55">
        <v>167.84999999999999</v>
      </c>
      <c r="W7" s="55">
        <v>167.84999999999999</v>
      </c>
      <c r="X7" s="55">
        <v>49.600000000000001</v>
      </c>
      <c r="Y7" s="55">
        <v>49.600000000000001</v>
      </c>
      <c r="Z7" s="55">
        <v>0</v>
      </c>
      <c r="AA7" s="55">
        <v>0</v>
      </c>
      <c r="AB7" s="55">
        <v>0</v>
      </c>
      <c r="AC7" s="55">
        <v>0</v>
      </c>
      <c r="AD7" s="55">
        <v>0</v>
      </c>
      <c r="AE7" s="55">
        <v>0</v>
      </c>
      <c r="AF7" s="55">
        <v>0</v>
      </c>
      <c r="AG7" s="55">
        <v>0</v>
      </c>
      <c r="AH7" s="55">
        <v>15734.4</v>
      </c>
      <c r="AI7" s="55">
        <v>15747.6</v>
      </c>
      <c r="AJ7" s="55">
        <v>15747.6</v>
      </c>
      <c r="AK7" s="55">
        <v>0</v>
      </c>
      <c r="AL7" s="55">
        <v>0</v>
      </c>
      <c r="AM7" s="55">
        <v>0</v>
      </c>
      <c r="AN7" s="55">
        <v>11906.4</v>
      </c>
      <c r="AO7" s="55">
        <v>0</v>
      </c>
      <c r="AP7" s="55">
        <v>11906.4</v>
      </c>
      <c r="AQ7" s="55">
        <v>11906.4</v>
      </c>
      <c r="AR7" s="55">
        <v>0</v>
      </c>
      <c r="AS7" s="55">
        <v>0</v>
      </c>
      <c r="AT7" s="55">
        <v>9504</v>
      </c>
      <c r="AU7" s="55">
        <v>9504</v>
      </c>
      <c r="AV7" s="55">
        <v>9504</v>
      </c>
      <c r="AW7" s="55">
        <v>0</v>
      </c>
      <c r="AX7" s="55">
        <v>0</v>
      </c>
      <c r="AY7" s="55">
        <v>0</v>
      </c>
      <c r="AZ7" s="55">
        <v>303.60000000000002</v>
      </c>
      <c r="BA7" s="55">
        <v>303.60000000000002</v>
      </c>
      <c r="BB7" s="55">
        <v>303.60000000000002</v>
      </c>
      <c r="BC7" s="56">
        <v>0</v>
      </c>
      <c r="BD7" s="56">
        <v>0</v>
      </c>
      <c r="BE7" s="56">
        <v>0</v>
      </c>
      <c r="BF7" s="56">
        <v>0</v>
      </c>
      <c r="BG7" s="56">
        <v>0</v>
      </c>
      <c r="BH7" s="56">
        <f>-BI7</f>
        <v>-21172.799999999999</v>
      </c>
      <c r="BI7" s="56">
        <v>21172.799999999999</v>
      </c>
      <c r="BJ7" s="56">
        <v>21172.799999999999</v>
      </c>
      <c r="BK7" s="56">
        <v>21172.799999999999</v>
      </c>
      <c r="BL7" s="56">
        <v>0</v>
      </c>
      <c r="BM7" s="56">
        <v>0</v>
      </c>
      <c r="BN7" s="56">
        <f>-BO7</f>
        <v>-33739.199999999997</v>
      </c>
      <c r="BO7" s="56">
        <v>33739.199999999997</v>
      </c>
      <c r="BP7" s="56">
        <v>33712.800000000003</v>
      </c>
      <c r="BQ7" s="56">
        <v>33712.800000000003</v>
      </c>
      <c r="BR7" s="56">
        <v>2058</v>
      </c>
      <c r="BS7" s="56">
        <v>2053.8000000000002</v>
      </c>
      <c r="BT7" s="56">
        <v>3740.8000000000002</v>
      </c>
      <c r="BU7" s="56">
        <v>3740.8000000000002</v>
      </c>
      <c r="BV7" s="56">
        <v>340.19999999999999</v>
      </c>
      <c r="BW7" s="56">
        <v>339.5</v>
      </c>
      <c r="BX7" s="56">
        <v>264.60000000000002</v>
      </c>
      <c r="BY7" s="56">
        <v>266.69999999999999</v>
      </c>
      <c r="BZ7" s="56">
        <v>632.80000000000007</v>
      </c>
      <c r="CA7" s="56">
        <v>631.39999999999998</v>
      </c>
      <c r="CB7" s="56">
        <v>2632</v>
      </c>
      <c r="CC7" s="56">
        <v>2630.5999999999999</v>
      </c>
      <c r="CD7" s="56">
        <v>1086.4000000000001</v>
      </c>
      <c r="CE7" s="56">
        <v>1086.4000000000001</v>
      </c>
      <c r="CF7" s="56">
        <v>856.80000000000007</v>
      </c>
      <c r="CG7" s="56">
        <v>855.39999999999998</v>
      </c>
      <c r="CH7" s="56">
        <v>1238.4000000000001</v>
      </c>
      <c r="CI7" s="56">
        <f t="shared" ref="CI7:CI9" si="2">CH7+CL7</f>
        <v>5544</v>
      </c>
      <c r="CJ7" s="56">
        <v>2923.2000000000003</v>
      </c>
      <c r="CK7" s="56">
        <f t="shared" ref="CK7:CK9" si="3">CJ7+CN7</f>
        <v>5414.4000000000005</v>
      </c>
      <c r="CL7" s="56">
        <v>4305.6000000000004</v>
      </c>
      <c r="CM7" s="56">
        <v>4305.6000000000004</v>
      </c>
      <c r="CN7" s="56">
        <v>2491.2000000000003</v>
      </c>
      <c r="CO7" s="56">
        <v>2487.5999999999999</v>
      </c>
      <c r="CP7" s="56">
        <v>401.75999999999999</v>
      </c>
      <c r="CQ7" s="56">
        <v>401.75999999999999</v>
      </c>
      <c r="CR7" s="56">
        <v>522.72000000000003</v>
      </c>
      <c r="CS7" s="56">
        <v>522</v>
      </c>
      <c r="CT7" s="56">
        <v>829.44000000000005</v>
      </c>
      <c r="CU7" s="56">
        <v>829.44000000000005</v>
      </c>
      <c r="CV7" s="56">
        <v>1582.5599999999999</v>
      </c>
      <c r="CW7" s="56">
        <v>1581.8400000000001</v>
      </c>
      <c r="CX7" s="56">
        <v>760.32000000000005</v>
      </c>
      <c r="CY7" s="56">
        <v>759.60000000000002</v>
      </c>
      <c r="CZ7" s="56">
        <v>715.20000000000005</v>
      </c>
      <c r="DA7" s="56">
        <v>715.20000000000005</v>
      </c>
      <c r="DB7" s="56">
        <v>0</v>
      </c>
      <c r="DC7" s="56">
        <v>133.19999999999999</v>
      </c>
      <c r="DD7" s="56">
        <v>131.40000000000001</v>
      </c>
      <c r="DE7" s="56">
        <v>0</v>
      </c>
      <c r="DF7" s="56">
        <v>14.4</v>
      </c>
      <c r="DG7" s="56">
        <v>15.120000000000001</v>
      </c>
      <c r="DH7" s="56">
        <v>2138.4000000000001</v>
      </c>
      <c r="DI7" s="56">
        <v>2138.4000000000001</v>
      </c>
      <c r="DJ7" s="56">
        <v>0</v>
      </c>
      <c r="DK7" s="56">
        <v>2264.4000000000001</v>
      </c>
      <c r="DL7" s="56">
        <v>2264.4000000000001</v>
      </c>
      <c r="DM7" s="56">
        <v>0</v>
      </c>
      <c r="DN7" s="56">
        <v>808.80000000000007</v>
      </c>
      <c r="DO7" s="56">
        <v>807.60000000000002</v>
      </c>
      <c r="DP7" s="56">
        <v>739.20000000000005</v>
      </c>
      <c r="DQ7" s="57">
        <v>740.39999999999998</v>
      </c>
      <c r="DT7" s="1">
        <f t="shared" ref="DT7:DT9" si="4">(AJ7+AV7+BB7)/1000</f>
        <v>25.555199999999996</v>
      </c>
      <c r="DU7" s="1">
        <f t="shared" ref="DU7:DU9" si="5">(DP7+DC7+CT7+CV7+CX7+CZ7+CP7+DN7+DK7+DF7+DH7+CR7+N7+R7+X7+T7+Z7+L7+V7+CF7+CB7+CD7+BZ7+P7)/1000</f>
        <v>16.703250000000001</v>
      </c>
    </row>
    <row r="8">
      <c r="A8" s="58" t="s">
        <v>7</v>
      </c>
      <c r="B8" s="59">
        <v>0.80000000000000004</v>
      </c>
      <c r="C8" s="59">
        <v>42.079999999999998</v>
      </c>
      <c r="D8" s="59">
        <v>2.2800000000000002</v>
      </c>
      <c r="E8" s="59">
        <v>2.2800000000000002</v>
      </c>
      <c r="F8" s="59">
        <v>1.1899999999999999</v>
      </c>
      <c r="G8" s="59">
        <v>1.1400000000000001</v>
      </c>
      <c r="H8" s="59">
        <v>326.40000000000003</v>
      </c>
      <c r="I8" s="59">
        <v>326.40000000000003</v>
      </c>
      <c r="J8" s="59">
        <v>256.80000000000001</v>
      </c>
      <c r="K8" s="59">
        <v>254.40000000000001</v>
      </c>
      <c r="L8" s="59">
        <v>38.399999999999999</v>
      </c>
      <c r="M8" s="59">
        <v>38.399999999999999</v>
      </c>
      <c r="N8" s="59">
        <v>92.799999999999997</v>
      </c>
      <c r="O8" s="59">
        <v>0</v>
      </c>
      <c r="P8" s="59">
        <v>50</v>
      </c>
      <c r="Q8" s="59">
        <v>0</v>
      </c>
      <c r="R8" s="59">
        <v>176.80000000000001</v>
      </c>
      <c r="S8" s="59">
        <v>176.59999999999999</v>
      </c>
      <c r="T8" s="59">
        <v>5.6000000000000005</v>
      </c>
      <c r="U8" s="59">
        <v>5.6000000000000005</v>
      </c>
      <c r="V8" s="59">
        <v>160.5</v>
      </c>
      <c r="W8" s="59">
        <v>160.5</v>
      </c>
      <c r="X8" s="59">
        <v>49.600000000000001</v>
      </c>
      <c r="Y8" s="59">
        <v>49.600000000000001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59">
        <v>0</v>
      </c>
      <c r="AH8" s="59">
        <v>19298.400000000001</v>
      </c>
      <c r="AI8" s="59">
        <v>19298.400000000001</v>
      </c>
      <c r="AJ8" s="59">
        <v>19298.400000000001</v>
      </c>
      <c r="AK8" s="59">
        <v>0</v>
      </c>
      <c r="AL8" s="59">
        <v>0</v>
      </c>
      <c r="AM8" s="59">
        <v>0</v>
      </c>
      <c r="AN8" s="59">
        <v>15496.800000000001</v>
      </c>
      <c r="AO8" s="59">
        <v>0</v>
      </c>
      <c r="AP8" s="59">
        <v>15496.800000000001</v>
      </c>
      <c r="AQ8" s="59">
        <v>15496.800000000001</v>
      </c>
      <c r="AR8" s="59">
        <v>0</v>
      </c>
      <c r="AS8" s="59">
        <v>0</v>
      </c>
      <c r="AT8" s="59">
        <v>5412</v>
      </c>
      <c r="AU8" s="59">
        <v>5418.6000000000004</v>
      </c>
      <c r="AV8" s="59">
        <v>5418.6000000000004</v>
      </c>
      <c r="AW8" s="59">
        <v>13.200000000000001</v>
      </c>
      <c r="AX8" s="59">
        <v>13.200000000000001</v>
      </c>
      <c r="AY8" s="59">
        <v>13.200000000000001</v>
      </c>
      <c r="AZ8" s="59">
        <v>303.60000000000002</v>
      </c>
      <c r="BA8" s="59">
        <v>310.19999999999999</v>
      </c>
      <c r="BB8" s="59">
        <v>310.19999999999999</v>
      </c>
      <c r="BC8" s="60">
        <v>0</v>
      </c>
      <c r="BD8" s="60">
        <v>0</v>
      </c>
      <c r="BE8" s="60">
        <v>0</v>
      </c>
      <c r="BF8" s="60">
        <v>0</v>
      </c>
      <c r="BG8" s="60">
        <v>0</v>
      </c>
      <c r="BH8" s="56">
        <f>-BI8</f>
        <v>-22572</v>
      </c>
      <c r="BI8" s="60">
        <v>22572</v>
      </c>
      <c r="BJ8" s="60">
        <v>22598.400000000001</v>
      </c>
      <c r="BK8" s="60">
        <v>22598.400000000001</v>
      </c>
      <c r="BL8" s="60">
        <v>0</v>
      </c>
      <c r="BM8" s="60">
        <v>0</v>
      </c>
      <c r="BN8" s="56">
        <f>-BO8</f>
        <v>-35059.200000000004</v>
      </c>
      <c r="BO8" s="60">
        <v>35059.200000000004</v>
      </c>
      <c r="BP8" s="60">
        <v>35059.200000000004</v>
      </c>
      <c r="BQ8" s="60">
        <v>35059.200000000004</v>
      </c>
      <c r="BR8" s="60">
        <v>2016</v>
      </c>
      <c r="BS8" s="60">
        <v>2016</v>
      </c>
      <c r="BT8" s="60">
        <v>3651.2000000000003</v>
      </c>
      <c r="BU8" s="60">
        <v>3656.8000000000002</v>
      </c>
      <c r="BV8" s="60">
        <v>338.80000000000001</v>
      </c>
      <c r="BW8" s="60">
        <v>338.80000000000001</v>
      </c>
      <c r="BX8" s="60">
        <v>256.19999999999999</v>
      </c>
      <c r="BY8" s="60">
        <v>254.09999999999999</v>
      </c>
      <c r="BZ8" s="60">
        <v>618.80000000000007</v>
      </c>
      <c r="CA8" s="60">
        <v>620.20000000000005</v>
      </c>
      <c r="CB8" s="60">
        <v>2597</v>
      </c>
      <c r="CC8" s="60">
        <v>2597.7000000000003</v>
      </c>
      <c r="CD8" s="60">
        <v>1058.4000000000001</v>
      </c>
      <c r="CE8" s="60">
        <v>1059.0999999999999</v>
      </c>
      <c r="CF8" s="60">
        <v>812</v>
      </c>
      <c r="CG8" s="60">
        <v>812</v>
      </c>
      <c r="CH8" s="60">
        <v>1209.6000000000001</v>
      </c>
      <c r="CI8" s="56">
        <f t="shared" si="2"/>
        <v>5356.8000000000002</v>
      </c>
      <c r="CJ8" s="60">
        <v>2901.5999999999999</v>
      </c>
      <c r="CK8" s="56">
        <f t="shared" si="3"/>
        <v>5299.1999999999998</v>
      </c>
      <c r="CL8" s="60">
        <v>4147.1999999999998</v>
      </c>
      <c r="CM8" s="60">
        <v>4147.1999999999998</v>
      </c>
      <c r="CN8" s="60">
        <v>2397.5999999999999</v>
      </c>
      <c r="CO8" s="60">
        <v>2397.5999999999999</v>
      </c>
      <c r="CP8" s="60">
        <v>401.75999999999999</v>
      </c>
      <c r="CQ8" s="60">
        <v>401.75999999999999</v>
      </c>
      <c r="CR8" s="60">
        <v>486.72000000000003</v>
      </c>
      <c r="CS8" s="60">
        <v>487.44</v>
      </c>
      <c r="CT8" s="60">
        <v>735.84000000000003</v>
      </c>
      <c r="CU8" s="60">
        <v>735.12</v>
      </c>
      <c r="CV8" s="60">
        <v>1535.04</v>
      </c>
      <c r="CW8" s="60">
        <v>1535.04</v>
      </c>
      <c r="CX8" s="60">
        <v>718.56000000000006</v>
      </c>
      <c r="CY8" s="60">
        <v>717.84000000000003</v>
      </c>
      <c r="CZ8" s="60">
        <v>720</v>
      </c>
      <c r="DA8" s="60">
        <v>720</v>
      </c>
      <c r="DB8" s="60">
        <v>0</v>
      </c>
      <c r="DC8" s="60">
        <v>129.59999999999999</v>
      </c>
      <c r="DD8" s="60">
        <v>129.59999999999999</v>
      </c>
      <c r="DE8" s="60">
        <v>0</v>
      </c>
      <c r="DF8" s="60">
        <v>14.4</v>
      </c>
      <c r="DG8" s="60">
        <v>14.4</v>
      </c>
      <c r="DH8" s="60">
        <v>2142</v>
      </c>
      <c r="DI8" s="60">
        <v>2142</v>
      </c>
      <c r="DJ8" s="60">
        <v>0</v>
      </c>
      <c r="DK8" s="60">
        <v>2250</v>
      </c>
      <c r="DL8" s="60">
        <v>2250</v>
      </c>
      <c r="DM8" s="60">
        <v>0</v>
      </c>
      <c r="DN8" s="60">
        <v>758.39999999999998</v>
      </c>
      <c r="DO8" s="60">
        <v>758.39999999999998</v>
      </c>
      <c r="DP8" s="60">
        <v>717.60000000000002</v>
      </c>
      <c r="DQ8" s="61">
        <v>715.20000000000005</v>
      </c>
      <c r="DT8" s="1">
        <f t="shared" si="4"/>
        <v>25.027200000000001</v>
      </c>
      <c r="DU8" s="1">
        <f t="shared" si="5"/>
        <v>16.269819999999996</v>
      </c>
    </row>
    <row r="9">
      <c r="A9" s="58" t="s">
        <v>8</v>
      </c>
      <c r="B9" s="59">
        <v>0.95999999999999996</v>
      </c>
      <c r="C9" s="59">
        <v>41.759999999999998</v>
      </c>
      <c r="D9" s="59">
        <v>2.2600000000000002</v>
      </c>
      <c r="E9" s="59">
        <v>2.2600000000000002</v>
      </c>
      <c r="F9" s="59">
        <v>1.24</v>
      </c>
      <c r="G9" s="59">
        <v>1.1300000000000001</v>
      </c>
      <c r="H9" s="59">
        <v>328.80000000000001</v>
      </c>
      <c r="I9" s="59">
        <v>326.40000000000003</v>
      </c>
      <c r="J9" s="59">
        <v>213.59999999999999</v>
      </c>
      <c r="K9" s="59">
        <v>214.80000000000001</v>
      </c>
      <c r="L9" s="59">
        <v>39</v>
      </c>
      <c r="M9" s="59">
        <v>38.700000000000003</v>
      </c>
      <c r="N9" s="59">
        <v>94</v>
      </c>
      <c r="O9" s="59">
        <v>0</v>
      </c>
      <c r="P9" s="59">
        <v>48.800000000000004</v>
      </c>
      <c r="Q9" s="59">
        <v>0</v>
      </c>
      <c r="R9" s="59">
        <v>174.80000000000001</v>
      </c>
      <c r="S9" s="59">
        <v>175</v>
      </c>
      <c r="T9" s="59">
        <v>5.6000000000000005</v>
      </c>
      <c r="U9" s="59">
        <v>5.4000000000000004</v>
      </c>
      <c r="V9" s="59">
        <v>120.90000000000001</v>
      </c>
      <c r="W9" s="59">
        <v>120.90000000000001</v>
      </c>
      <c r="X9" s="59">
        <v>49.600000000000001</v>
      </c>
      <c r="Y9" s="59">
        <v>50.399999999999999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59">
        <v>0</v>
      </c>
      <c r="AH9" s="59">
        <v>20433.600000000002</v>
      </c>
      <c r="AI9" s="59">
        <v>20420.400000000001</v>
      </c>
      <c r="AJ9" s="59">
        <v>20420.400000000001</v>
      </c>
      <c r="AK9" s="59">
        <v>0</v>
      </c>
      <c r="AL9" s="59">
        <v>0</v>
      </c>
      <c r="AM9" s="59">
        <v>0</v>
      </c>
      <c r="AN9" s="59">
        <v>15668.4</v>
      </c>
      <c r="AO9" s="59">
        <v>0</v>
      </c>
      <c r="AP9" s="59">
        <v>15681.6</v>
      </c>
      <c r="AQ9" s="59">
        <v>15668.4</v>
      </c>
      <c r="AR9" s="59">
        <v>0</v>
      </c>
      <c r="AS9" s="59">
        <v>0</v>
      </c>
      <c r="AT9" s="59">
        <v>7735.1999999999998</v>
      </c>
      <c r="AU9" s="59">
        <v>7728.6000000000004</v>
      </c>
      <c r="AV9" s="59">
        <v>7728.6000000000004</v>
      </c>
      <c r="AW9" s="59">
        <v>0</v>
      </c>
      <c r="AX9" s="59">
        <v>0</v>
      </c>
      <c r="AY9" s="59">
        <v>0</v>
      </c>
      <c r="AZ9" s="59">
        <v>303.60000000000002</v>
      </c>
      <c r="BA9" s="59">
        <v>303.60000000000002</v>
      </c>
      <c r="BB9" s="59">
        <v>303.60000000000002</v>
      </c>
      <c r="BC9" s="60">
        <v>0</v>
      </c>
      <c r="BD9" s="60">
        <v>0</v>
      </c>
      <c r="BE9" s="60">
        <v>0</v>
      </c>
      <c r="BF9" s="60">
        <v>0</v>
      </c>
      <c r="BG9" s="60">
        <v>0</v>
      </c>
      <c r="BH9" s="56">
        <f>-BI9</f>
        <v>-24631.200000000001</v>
      </c>
      <c r="BI9" s="60">
        <v>24631.200000000001</v>
      </c>
      <c r="BJ9" s="60">
        <v>24604.799999999999</v>
      </c>
      <c r="BK9" s="60">
        <v>24604.799999999999</v>
      </c>
      <c r="BL9" s="60">
        <v>0</v>
      </c>
      <c r="BM9" s="60">
        <v>0</v>
      </c>
      <c r="BN9" s="56">
        <f>-BO9</f>
        <v>-36590.400000000001</v>
      </c>
      <c r="BO9" s="60">
        <v>36590.400000000001</v>
      </c>
      <c r="BP9" s="60">
        <v>36616.800000000003</v>
      </c>
      <c r="BQ9" s="60">
        <v>36616.800000000003</v>
      </c>
      <c r="BR9" s="60">
        <v>1999.2</v>
      </c>
      <c r="BS9" s="60">
        <v>1995</v>
      </c>
      <c r="BT9" s="60">
        <v>3539.2000000000003</v>
      </c>
      <c r="BU9" s="60">
        <v>3528</v>
      </c>
      <c r="BV9" s="60">
        <v>338.80000000000001</v>
      </c>
      <c r="BW9" s="60">
        <v>338.80000000000001</v>
      </c>
      <c r="BX9" s="60">
        <v>218.40000000000001</v>
      </c>
      <c r="BY9" s="60">
        <v>216.30000000000001</v>
      </c>
      <c r="BZ9" s="60">
        <v>613.20000000000005</v>
      </c>
      <c r="CA9" s="60">
        <v>611.80000000000007</v>
      </c>
      <c r="CB9" s="60">
        <v>2553.5999999999999</v>
      </c>
      <c r="CC9" s="60">
        <v>2553.5999999999999</v>
      </c>
      <c r="CD9" s="60">
        <v>1050</v>
      </c>
      <c r="CE9" s="60">
        <v>1050</v>
      </c>
      <c r="CF9" s="60">
        <v>772.80000000000007</v>
      </c>
      <c r="CG9" s="60">
        <v>772.80000000000007</v>
      </c>
      <c r="CH9" s="60">
        <v>1180.8</v>
      </c>
      <c r="CI9" s="56">
        <f t="shared" si="2"/>
        <v>5529.6000000000004</v>
      </c>
      <c r="CJ9" s="60">
        <v>2872.8000000000002</v>
      </c>
      <c r="CK9" s="56">
        <f t="shared" si="3"/>
        <v>5205.6000000000004</v>
      </c>
      <c r="CL9" s="60">
        <v>4348.8000000000002</v>
      </c>
      <c r="CM9" s="60">
        <v>4348.8000000000002</v>
      </c>
      <c r="CN9" s="60">
        <v>2332.8000000000002</v>
      </c>
      <c r="CO9" s="60">
        <v>2329.2000000000003</v>
      </c>
      <c r="CP9" s="60">
        <v>391.68000000000001</v>
      </c>
      <c r="CQ9" s="60">
        <v>391.68000000000001</v>
      </c>
      <c r="CR9" s="60">
        <v>476.63999999999999</v>
      </c>
      <c r="CS9" s="60">
        <v>476.63999999999999</v>
      </c>
      <c r="CT9" s="60">
        <v>730.08000000000004</v>
      </c>
      <c r="CU9" s="60">
        <v>730.08000000000004</v>
      </c>
      <c r="CV9" s="60">
        <v>1490.4000000000001</v>
      </c>
      <c r="CW9" s="60">
        <v>1491.1200000000001</v>
      </c>
      <c r="CX9" s="60">
        <v>695.51999999999998</v>
      </c>
      <c r="CY9" s="60">
        <v>695.51999999999998</v>
      </c>
      <c r="CZ9" s="60">
        <v>703.20000000000005</v>
      </c>
      <c r="DA9" s="60">
        <v>703.20000000000005</v>
      </c>
      <c r="DB9" s="60">
        <v>0</v>
      </c>
      <c r="DC9" s="60">
        <v>129.59999999999999</v>
      </c>
      <c r="DD9" s="60">
        <v>133.19999999999999</v>
      </c>
      <c r="DE9" s="60">
        <v>0</v>
      </c>
      <c r="DF9" s="60">
        <v>15.84</v>
      </c>
      <c r="DG9" s="60">
        <v>15.120000000000001</v>
      </c>
      <c r="DH9" s="60">
        <v>2138.4000000000001</v>
      </c>
      <c r="DI9" s="60">
        <v>2140.1999999999998</v>
      </c>
      <c r="DJ9" s="60">
        <v>0</v>
      </c>
      <c r="DK9" s="60">
        <v>2491.2000000000003</v>
      </c>
      <c r="DL9" s="60">
        <v>2489.4000000000001</v>
      </c>
      <c r="DM9" s="60">
        <v>0</v>
      </c>
      <c r="DN9" s="60">
        <v>736.80000000000007</v>
      </c>
      <c r="DO9" s="60">
        <v>738</v>
      </c>
      <c r="DP9" s="60">
        <v>693.60000000000002</v>
      </c>
      <c r="DQ9" s="61">
        <v>696</v>
      </c>
      <c r="DT9" s="1">
        <f t="shared" si="4"/>
        <v>28.452599999999997</v>
      </c>
      <c r="DU9" s="1">
        <f t="shared" si="5"/>
        <v>16.215260000000001</v>
      </c>
    </row>
    <row r="10">
      <c r="A10" s="58" t="s">
        <v>9</v>
      </c>
      <c r="B10" s="59">
        <v>0.80000000000000004</v>
      </c>
      <c r="C10" s="59">
        <v>41.280000000000001</v>
      </c>
      <c r="D10" s="59">
        <v>2.2400000000000002</v>
      </c>
      <c r="E10" s="59">
        <v>2.2400000000000002</v>
      </c>
      <c r="F10" s="59">
        <v>1.23</v>
      </c>
      <c r="G10" s="59">
        <v>1.1200000000000001</v>
      </c>
      <c r="H10" s="59">
        <v>321.60000000000002</v>
      </c>
      <c r="I10" s="59">
        <v>322.80000000000001</v>
      </c>
      <c r="J10" s="59">
        <v>208.80000000000001</v>
      </c>
      <c r="K10" s="59">
        <v>208.80000000000001</v>
      </c>
      <c r="L10" s="59">
        <v>39.600000000000001</v>
      </c>
      <c r="M10" s="59">
        <v>39.899999999999999</v>
      </c>
      <c r="N10" s="59">
        <v>91.600000000000009</v>
      </c>
      <c r="O10" s="59">
        <v>0</v>
      </c>
      <c r="P10" s="59">
        <v>46.399999999999999</v>
      </c>
      <c r="Q10" s="59">
        <v>0</v>
      </c>
      <c r="R10" s="59">
        <v>173.59999999999999</v>
      </c>
      <c r="S10" s="59">
        <v>173.59999999999999</v>
      </c>
      <c r="T10" s="59">
        <v>5.6000000000000005</v>
      </c>
      <c r="U10" s="59">
        <v>5.6000000000000005</v>
      </c>
      <c r="V10" s="59">
        <v>117.15000000000001</v>
      </c>
      <c r="W10" s="59">
        <v>117.15000000000001</v>
      </c>
      <c r="X10" s="59">
        <v>49.600000000000001</v>
      </c>
      <c r="Y10" s="59">
        <v>48.800000000000004</v>
      </c>
      <c r="Z10" s="59">
        <v>0</v>
      </c>
      <c r="AA10" s="59">
        <v>0</v>
      </c>
      <c r="AB10" s="59">
        <v>0</v>
      </c>
      <c r="AC10" s="59">
        <v>0</v>
      </c>
      <c r="AD10" s="59">
        <v>0</v>
      </c>
      <c r="AE10" s="59">
        <v>0</v>
      </c>
      <c r="AF10" s="59">
        <v>0</v>
      </c>
      <c r="AG10" s="59">
        <v>0</v>
      </c>
      <c r="AH10" s="59">
        <v>18664.799999999999</v>
      </c>
      <c r="AI10" s="59">
        <v>18664.799999999999</v>
      </c>
      <c r="AJ10" s="59">
        <v>18664.799999999999</v>
      </c>
      <c r="AK10" s="59">
        <v>0</v>
      </c>
      <c r="AL10" s="59">
        <v>0</v>
      </c>
      <c r="AM10" s="59">
        <v>0</v>
      </c>
      <c r="AN10" s="59">
        <v>14731.200000000001</v>
      </c>
      <c r="AO10" s="59">
        <v>0</v>
      </c>
      <c r="AP10" s="59">
        <v>14731.200000000001</v>
      </c>
      <c r="AQ10" s="59">
        <v>14731.200000000001</v>
      </c>
      <c r="AR10" s="59">
        <v>0</v>
      </c>
      <c r="AS10" s="59">
        <v>0</v>
      </c>
      <c r="AT10" s="59">
        <v>8659.2000000000007</v>
      </c>
      <c r="AU10" s="59">
        <v>8652.6000000000004</v>
      </c>
      <c r="AV10" s="59">
        <v>8652.6000000000004</v>
      </c>
      <c r="AW10" s="59">
        <v>0</v>
      </c>
      <c r="AX10" s="59">
        <v>0</v>
      </c>
      <c r="AY10" s="59">
        <v>0</v>
      </c>
      <c r="AZ10" s="59">
        <v>316.80000000000001</v>
      </c>
      <c r="BA10" s="59">
        <v>310.19999999999999</v>
      </c>
      <c r="BB10" s="59">
        <v>310.19999999999999</v>
      </c>
      <c r="BC10" s="60">
        <v>0</v>
      </c>
      <c r="BD10" s="60">
        <v>0</v>
      </c>
      <c r="BE10" s="60">
        <v>0</v>
      </c>
      <c r="BF10" s="60">
        <v>0</v>
      </c>
      <c r="BG10" s="60">
        <v>0</v>
      </c>
      <c r="BH10" s="56">
        <f>-BI10</f>
        <v>-23760</v>
      </c>
      <c r="BI10" s="60">
        <v>23760</v>
      </c>
      <c r="BJ10" s="60">
        <v>23773.200000000001</v>
      </c>
      <c r="BK10" s="60">
        <v>23773.200000000001</v>
      </c>
      <c r="BL10" s="60">
        <v>0</v>
      </c>
      <c r="BM10" s="60">
        <v>0</v>
      </c>
      <c r="BN10" s="56">
        <f>-BO10</f>
        <v>-35772</v>
      </c>
      <c r="BO10" s="60">
        <v>35772</v>
      </c>
      <c r="BP10" s="60">
        <v>35758.800000000003</v>
      </c>
      <c r="BQ10" s="60">
        <v>35758.800000000003</v>
      </c>
      <c r="BR10" s="60">
        <v>2041.2</v>
      </c>
      <c r="BS10" s="60">
        <v>2045.4000000000001</v>
      </c>
      <c r="BT10" s="60">
        <v>3516.8000000000002</v>
      </c>
      <c r="BU10" s="60">
        <v>3528</v>
      </c>
      <c r="BV10" s="60">
        <v>333.19999999999999</v>
      </c>
      <c r="BW10" s="60">
        <v>333.90000000000003</v>
      </c>
      <c r="BX10" s="60">
        <v>210</v>
      </c>
      <c r="BY10" s="60">
        <v>210</v>
      </c>
      <c r="BZ10" s="60">
        <v>635.60000000000002</v>
      </c>
      <c r="CA10" s="60">
        <v>637</v>
      </c>
      <c r="CB10" s="60">
        <v>2549.4000000000001</v>
      </c>
      <c r="CC10" s="60">
        <v>2550.0999999999999</v>
      </c>
      <c r="CD10" s="60">
        <v>1078</v>
      </c>
      <c r="CE10" s="60">
        <v>1078.7</v>
      </c>
      <c r="CF10" s="60">
        <v>772.80000000000007</v>
      </c>
      <c r="CG10" s="60">
        <v>772.80000000000007</v>
      </c>
      <c r="CH10" s="60">
        <v>1195.2</v>
      </c>
      <c r="CI10" s="56">
        <f t="shared" ref="CI10:CI30" si="6">CH10+CL10</f>
        <v>5652</v>
      </c>
      <c r="CJ10" s="60">
        <v>2844</v>
      </c>
      <c r="CK10" s="56">
        <f t="shared" ref="CK10:CK30" si="7">CJ10+CN10</f>
        <v>5176.8000000000002</v>
      </c>
      <c r="CL10" s="60">
        <v>4456.8000000000002</v>
      </c>
      <c r="CM10" s="60">
        <v>4456.8000000000002</v>
      </c>
      <c r="CN10" s="60">
        <v>2332.8000000000002</v>
      </c>
      <c r="CO10" s="60">
        <v>2340</v>
      </c>
      <c r="CP10" s="60">
        <v>388.80000000000001</v>
      </c>
      <c r="CQ10" s="60">
        <v>388.07999999999998</v>
      </c>
      <c r="CR10" s="60">
        <v>470.88</v>
      </c>
      <c r="CS10" s="60">
        <v>470.88</v>
      </c>
      <c r="CT10" s="60">
        <v>740.15999999999997</v>
      </c>
      <c r="CU10" s="60">
        <v>740.88</v>
      </c>
      <c r="CV10" s="60">
        <v>1504.8</v>
      </c>
      <c r="CW10" s="60">
        <v>1504.0799999999999</v>
      </c>
      <c r="CX10" s="60">
        <v>685.44000000000005</v>
      </c>
      <c r="CY10" s="60">
        <v>686.15999999999997</v>
      </c>
      <c r="CZ10" s="60">
        <v>720</v>
      </c>
      <c r="DA10" s="60">
        <v>721.20000000000005</v>
      </c>
      <c r="DB10" s="60">
        <v>0</v>
      </c>
      <c r="DC10" s="60">
        <v>133.19999999999999</v>
      </c>
      <c r="DD10" s="60">
        <v>131.40000000000001</v>
      </c>
      <c r="DE10" s="60">
        <v>0</v>
      </c>
      <c r="DF10" s="60">
        <v>14.4</v>
      </c>
      <c r="DG10" s="60">
        <v>14.4</v>
      </c>
      <c r="DH10" s="60">
        <v>2073.5999999999999</v>
      </c>
      <c r="DI10" s="60">
        <v>2073.5999999999999</v>
      </c>
      <c r="DJ10" s="60">
        <v>0</v>
      </c>
      <c r="DK10" s="60">
        <v>2588.4000000000001</v>
      </c>
      <c r="DL10" s="60">
        <v>2592</v>
      </c>
      <c r="DM10" s="60">
        <v>0</v>
      </c>
      <c r="DN10" s="60">
        <v>736.80000000000007</v>
      </c>
      <c r="DO10" s="60">
        <v>734.39999999999998</v>
      </c>
      <c r="DP10" s="60">
        <v>727.20000000000005</v>
      </c>
      <c r="DQ10" s="61">
        <v>724.80000000000007</v>
      </c>
      <c r="DT10" s="1">
        <f t="shared" ref="DT10:DT30" si="8">(AJ10+AV10+BB10)/1000</f>
        <v>27.627600000000001</v>
      </c>
      <c r="DU10" s="1">
        <f t="shared" ref="DU10:DU30" si="9">(DP10+DC10+CT10+CV10+CX10+CZ10+CP10+DN10+DK10+DF10+DH10+CR10+N10+R10+X10+T10+Z10+L10+V10+CF10+CB10+CD10+BZ10+P10)/1000</f>
        <v>16.343029999999999</v>
      </c>
    </row>
    <row r="11">
      <c r="A11" s="58" t="s">
        <v>10</v>
      </c>
      <c r="B11" s="59">
        <v>0.95999999999999996</v>
      </c>
      <c r="C11" s="59">
        <v>41.439999999999998</v>
      </c>
      <c r="D11" s="59">
        <v>2.2400000000000002</v>
      </c>
      <c r="E11" s="59">
        <v>2.2400000000000002</v>
      </c>
      <c r="F11" s="59">
        <v>1.1899999999999999</v>
      </c>
      <c r="G11" s="59">
        <v>1.1200000000000001</v>
      </c>
      <c r="H11" s="59">
        <v>321.60000000000002</v>
      </c>
      <c r="I11" s="59">
        <v>322.80000000000001</v>
      </c>
      <c r="J11" s="59">
        <v>256.80000000000001</v>
      </c>
      <c r="K11" s="59">
        <v>256.80000000000001</v>
      </c>
      <c r="L11" s="59">
        <v>40.200000000000003</v>
      </c>
      <c r="M11" s="59">
        <v>40.200000000000003</v>
      </c>
      <c r="N11" s="59">
        <v>92</v>
      </c>
      <c r="O11" s="59">
        <v>0</v>
      </c>
      <c r="P11" s="59">
        <v>47.200000000000003</v>
      </c>
      <c r="Q11" s="59">
        <v>0</v>
      </c>
      <c r="R11" s="59">
        <v>173.20000000000002</v>
      </c>
      <c r="S11" s="59">
        <v>173.20000000000002</v>
      </c>
      <c r="T11" s="59">
        <v>5.2000000000000002</v>
      </c>
      <c r="U11" s="59">
        <v>5.2000000000000002</v>
      </c>
      <c r="V11" s="59">
        <v>163.95000000000002</v>
      </c>
      <c r="W11" s="59">
        <v>163.95000000000002</v>
      </c>
      <c r="X11" s="59">
        <v>51.200000000000003</v>
      </c>
      <c r="Y11" s="59">
        <v>51.200000000000003</v>
      </c>
      <c r="Z11" s="59">
        <v>0</v>
      </c>
      <c r="AA11" s="59">
        <v>0</v>
      </c>
      <c r="AB11" s="59">
        <v>0</v>
      </c>
      <c r="AC11" s="59">
        <v>0</v>
      </c>
      <c r="AD11" s="59">
        <v>0</v>
      </c>
      <c r="AE11" s="59">
        <v>0</v>
      </c>
      <c r="AF11" s="59">
        <v>0</v>
      </c>
      <c r="AG11" s="59">
        <v>0</v>
      </c>
      <c r="AH11" s="59">
        <v>19456.799999999999</v>
      </c>
      <c r="AI11" s="59">
        <v>19470</v>
      </c>
      <c r="AJ11" s="59">
        <v>19470</v>
      </c>
      <c r="AK11" s="59">
        <v>0</v>
      </c>
      <c r="AL11" s="59">
        <v>0</v>
      </c>
      <c r="AM11" s="59">
        <v>0</v>
      </c>
      <c r="AN11" s="59">
        <v>16460.400000000001</v>
      </c>
      <c r="AO11" s="59">
        <v>0</v>
      </c>
      <c r="AP11" s="59">
        <v>16447.200000000001</v>
      </c>
      <c r="AQ11" s="59">
        <v>16460.400000000001</v>
      </c>
      <c r="AR11" s="59">
        <v>0</v>
      </c>
      <c r="AS11" s="59">
        <v>0</v>
      </c>
      <c r="AT11" s="59">
        <v>5953.1999999999998</v>
      </c>
      <c r="AU11" s="59">
        <v>5966.4000000000005</v>
      </c>
      <c r="AV11" s="59">
        <v>5966.4000000000005</v>
      </c>
      <c r="AW11" s="59">
        <v>0</v>
      </c>
      <c r="AX11" s="59">
        <v>0</v>
      </c>
      <c r="AY11" s="59">
        <v>0</v>
      </c>
      <c r="AZ11" s="59">
        <v>303.60000000000002</v>
      </c>
      <c r="BA11" s="59">
        <v>303.60000000000002</v>
      </c>
      <c r="BB11" s="59">
        <v>303.60000000000002</v>
      </c>
      <c r="BC11" s="60">
        <v>0</v>
      </c>
      <c r="BD11" s="60">
        <v>0</v>
      </c>
      <c r="BE11" s="60">
        <v>0</v>
      </c>
      <c r="BF11" s="60">
        <v>0</v>
      </c>
      <c r="BG11" s="60">
        <v>0</v>
      </c>
      <c r="BH11" s="56">
        <f>-BI11</f>
        <v>-23865.600000000002</v>
      </c>
      <c r="BI11" s="60">
        <v>23865.600000000002</v>
      </c>
      <c r="BJ11" s="60">
        <v>23878.799999999999</v>
      </c>
      <c r="BK11" s="60">
        <v>23878.799999999999</v>
      </c>
      <c r="BL11" s="60">
        <v>0</v>
      </c>
      <c r="BM11" s="60">
        <v>0</v>
      </c>
      <c r="BN11" s="56">
        <f>-BO11</f>
        <v>-35956.800000000003</v>
      </c>
      <c r="BO11" s="60">
        <v>35956.800000000003</v>
      </c>
      <c r="BP11" s="60">
        <v>35956.800000000003</v>
      </c>
      <c r="BQ11" s="60">
        <v>35956.800000000003</v>
      </c>
      <c r="BR11" s="60">
        <v>2125.1999999999998</v>
      </c>
      <c r="BS11" s="60">
        <v>2129.4000000000001</v>
      </c>
      <c r="BT11" s="60">
        <v>3617.5999999999999</v>
      </c>
      <c r="BU11" s="60">
        <v>3612</v>
      </c>
      <c r="BV11" s="60">
        <v>336</v>
      </c>
      <c r="BW11" s="60">
        <v>335.30000000000001</v>
      </c>
      <c r="BX11" s="60">
        <v>256.19999999999999</v>
      </c>
      <c r="BY11" s="60">
        <v>258.30000000000001</v>
      </c>
      <c r="BZ11" s="60">
        <v>624.39999999999998</v>
      </c>
      <c r="CA11" s="60">
        <v>625.80000000000007</v>
      </c>
      <c r="CB11" s="60">
        <v>2569</v>
      </c>
      <c r="CC11" s="60">
        <v>2568.3000000000002</v>
      </c>
      <c r="CD11" s="60">
        <v>1169</v>
      </c>
      <c r="CE11" s="60">
        <v>1168.3</v>
      </c>
      <c r="CF11" s="60">
        <v>795.20000000000005</v>
      </c>
      <c r="CG11" s="60">
        <v>795.20000000000005</v>
      </c>
      <c r="CH11" s="60">
        <v>1202.4000000000001</v>
      </c>
      <c r="CI11" s="56">
        <f t="shared" si="6"/>
        <v>5709.6000000000004</v>
      </c>
      <c r="CJ11" s="60">
        <v>2916</v>
      </c>
      <c r="CK11" s="56">
        <f t="shared" si="7"/>
        <v>5284.8000000000002</v>
      </c>
      <c r="CL11" s="60">
        <v>4507.1999999999998</v>
      </c>
      <c r="CM11" s="60">
        <v>4507.1999999999998</v>
      </c>
      <c r="CN11" s="60">
        <v>2368.8000000000002</v>
      </c>
      <c r="CO11" s="60">
        <v>2365.2000000000003</v>
      </c>
      <c r="CP11" s="60">
        <v>394.56</v>
      </c>
      <c r="CQ11" s="60">
        <v>396</v>
      </c>
      <c r="CR11" s="60">
        <v>475.19999999999999</v>
      </c>
      <c r="CS11" s="60">
        <v>474.48000000000002</v>
      </c>
      <c r="CT11" s="60">
        <v>743.03999999999996</v>
      </c>
      <c r="CU11" s="60">
        <v>742.32000000000005</v>
      </c>
      <c r="CV11" s="60">
        <v>1536.48</v>
      </c>
      <c r="CW11" s="60">
        <v>1537.2</v>
      </c>
      <c r="CX11" s="60">
        <v>686.88</v>
      </c>
      <c r="CY11" s="60">
        <v>686.88</v>
      </c>
      <c r="CZ11" s="60">
        <v>727.20000000000005</v>
      </c>
      <c r="DA11" s="60">
        <v>727.20000000000005</v>
      </c>
      <c r="DB11" s="60">
        <v>0</v>
      </c>
      <c r="DC11" s="60">
        <v>133.19999999999999</v>
      </c>
      <c r="DD11" s="60">
        <v>131.40000000000001</v>
      </c>
      <c r="DE11" s="60">
        <v>0</v>
      </c>
      <c r="DF11" s="60">
        <v>14.4</v>
      </c>
      <c r="DG11" s="60">
        <v>15.120000000000001</v>
      </c>
      <c r="DH11" s="60">
        <v>2156.4000000000001</v>
      </c>
      <c r="DI11" s="60">
        <v>2154.5999999999999</v>
      </c>
      <c r="DJ11" s="60">
        <v>0</v>
      </c>
      <c r="DK11" s="60">
        <v>2617.2000000000003</v>
      </c>
      <c r="DL11" s="60">
        <v>2617.2000000000003</v>
      </c>
      <c r="DM11" s="60">
        <v>0</v>
      </c>
      <c r="DN11" s="60">
        <v>751.20000000000005</v>
      </c>
      <c r="DO11" s="60">
        <v>752.39999999999998</v>
      </c>
      <c r="DP11" s="60">
        <v>717.60000000000002</v>
      </c>
      <c r="DQ11" s="61">
        <v>717.60000000000002</v>
      </c>
      <c r="DT11" s="1">
        <f t="shared" si="8"/>
        <v>25.739999999999998</v>
      </c>
      <c r="DU11" s="1">
        <f t="shared" si="9"/>
        <v>16.683910000000008</v>
      </c>
    </row>
    <row r="12">
      <c r="A12" s="58" t="s">
        <v>11</v>
      </c>
      <c r="B12" s="59">
        <v>0.80000000000000004</v>
      </c>
      <c r="C12" s="59">
        <v>41.759999999999998</v>
      </c>
      <c r="D12" s="59">
        <v>2.2600000000000002</v>
      </c>
      <c r="E12" s="59">
        <v>2.2600000000000002</v>
      </c>
      <c r="F12" s="59">
        <v>1.24</v>
      </c>
      <c r="G12" s="59">
        <v>1.1300000000000001</v>
      </c>
      <c r="H12" s="59">
        <v>331.19999999999999</v>
      </c>
      <c r="I12" s="59">
        <v>331.19999999999999</v>
      </c>
      <c r="J12" s="59">
        <v>264</v>
      </c>
      <c r="K12" s="59">
        <v>264</v>
      </c>
      <c r="L12" s="59">
        <v>42.600000000000001</v>
      </c>
      <c r="M12" s="59">
        <v>42.300000000000004</v>
      </c>
      <c r="N12" s="59">
        <v>93.200000000000003</v>
      </c>
      <c r="O12" s="59">
        <v>0</v>
      </c>
      <c r="P12" s="59">
        <v>46.800000000000004</v>
      </c>
      <c r="Q12" s="59">
        <v>0</v>
      </c>
      <c r="R12" s="59">
        <v>180.40000000000001</v>
      </c>
      <c r="S12" s="59">
        <v>180.40000000000001</v>
      </c>
      <c r="T12" s="59">
        <v>6.4000000000000004</v>
      </c>
      <c r="U12" s="59">
        <v>6.2000000000000002</v>
      </c>
      <c r="V12" s="59">
        <v>168</v>
      </c>
      <c r="W12" s="59">
        <v>168</v>
      </c>
      <c r="X12" s="59">
        <v>49.600000000000001</v>
      </c>
      <c r="Y12" s="59">
        <v>49.600000000000001</v>
      </c>
      <c r="Z12" s="59">
        <v>0</v>
      </c>
      <c r="AA12" s="59">
        <v>0</v>
      </c>
      <c r="AB12" s="59">
        <v>0</v>
      </c>
      <c r="AC12" s="59">
        <v>0</v>
      </c>
      <c r="AD12" s="59">
        <v>0</v>
      </c>
      <c r="AE12" s="59">
        <v>0</v>
      </c>
      <c r="AF12" s="59">
        <v>0</v>
      </c>
      <c r="AG12" s="59">
        <v>0</v>
      </c>
      <c r="AH12" s="59">
        <v>17371.200000000001</v>
      </c>
      <c r="AI12" s="59">
        <v>17371.200000000001</v>
      </c>
      <c r="AJ12" s="59">
        <v>17371.200000000001</v>
      </c>
      <c r="AK12" s="59">
        <v>0</v>
      </c>
      <c r="AL12" s="59">
        <v>0</v>
      </c>
      <c r="AM12" s="59">
        <v>0</v>
      </c>
      <c r="AN12" s="59">
        <v>15826.800000000001</v>
      </c>
      <c r="AO12" s="59">
        <v>0</v>
      </c>
      <c r="AP12" s="59">
        <v>15840</v>
      </c>
      <c r="AQ12" s="59">
        <v>15826.800000000001</v>
      </c>
      <c r="AR12" s="59">
        <v>0</v>
      </c>
      <c r="AS12" s="59">
        <v>0</v>
      </c>
      <c r="AT12" s="59">
        <v>3022.8000000000002</v>
      </c>
      <c r="AU12" s="59">
        <v>3016.2000000000003</v>
      </c>
      <c r="AV12" s="59">
        <v>3016.2000000000003</v>
      </c>
      <c r="AW12" s="59">
        <v>0</v>
      </c>
      <c r="AX12" s="59">
        <v>6.6000000000000005</v>
      </c>
      <c r="AY12" s="59">
        <v>6.6000000000000005</v>
      </c>
      <c r="AZ12" s="59">
        <v>303.60000000000002</v>
      </c>
      <c r="BA12" s="59">
        <v>310.19999999999999</v>
      </c>
      <c r="BB12" s="59">
        <v>310.19999999999999</v>
      </c>
      <c r="BC12" s="60">
        <v>0</v>
      </c>
      <c r="BD12" s="60">
        <v>0</v>
      </c>
      <c r="BE12" s="60">
        <v>0</v>
      </c>
      <c r="BF12" s="60">
        <v>0</v>
      </c>
      <c r="BG12" s="60">
        <v>0</v>
      </c>
      <c r="BH12" s="56">
        <f>-BI12</f>
        <v>-21199.200000000001</v>
      </c>
      <c r="BI12" s="60">
        <v>21199.200000000001</v>
      </c>
      <c r="BJ12" s="60">
        <v>21172.799999999999</v>
      </c>
      <c r="BK12" s="60">
        <v>21172.799999999999</v>
      </c>
      <c r="BL12" s="60">
        <v>0</v>
      </c>
      <c r="BM12" s="60">
        <v>0</v>
      </c>
      <c r="BN12" s="56">
        <f>-BO12</f>
        <v>-33343.199999999997</v>
      </c>
      <c r="BO12" s="60">
        <v>33343.199999999997</v>
      </c>
      <c r="BP12" s="60">
        <v>33330</v>
      </c>
      <c r="BQ12" s="60">
        <v>33330</v>
      </c>
      <c r="BR12" s="60">
        <v>2234.4000000000001</v>
      </c>
      <c r="BS12" s="60">
        <v>2234.4000000000001</v>
      </c>
      <c r="BT12" s="60">
        <v>3763.2000000000003</v>
      </c>
      <c r="BU12" s="60">
        <v>3763.2000000000003</v>
      </c>
      <c r="BV12" s="60">
        <v>343</v>
      </c>
      <c r="BW12" s="60">
        <v>343</v>
      </c>
      <c r="BX12" s="60">
        <v>264.60000000000002</v>
      </c>
      <c r="BY12" s="60">
        <v>264.60000000000002</v>
      </c>
      <c r="BZ12" s="60">
        <v>660.80000000000007</v>
      </c>
      <c r="CA12" s="60">
        <v>659.39999999999998</v>
      </c>
      <c r="CB12" s="60">
        <v>2674</v>
      </c>
      <c r="CC12" s="60">
        <v>2674.7000000000003</v>
      </c>
      <c r="CD12" s="60">
        <v>1234.8</v>
      </c>
      <c r="CE12" s="60">
        <v>1234.8</v>
      </c>
      <c r="CF12" s="60">
        <v>840</v>
      </c>
      <c r="CG12" s="60">
        <v>838.60000000000002</v>
      </c>
      <c r="CH12" s="60">
        <v>1303.2</v>
      </c>
      <c r="CI12" s="56">
        <f t="shared" si="6"/>
        <v>5724</v>
      </c>
      <c r="CJ12" s="60">
        <v>2937.5999999999999</v>
      </c>
      <c r="CK12" s="56">
        <f t="shared" si="7"/>
        <v>5443.1999999999998</v>
      </c>
      <c r="CL12" s="60">
        <v>4420.8000000000002</v>
      </c>
      <c r="CM12" s="60">
        <v>4420.8000000000002</v>
      </c>
      <c r="CN12" s="60">
        <v>2505.5999999999999</v>
      </c>
      <c r="CO12" s="60">
        <v>2509.2000000000003</v>
      </c>
      <c r="CP12" s="60">
        <v>404.63999999999999</v>
      </c>
      <c r="CQ12" s="60">
        <v>404.63999999999999</v>
      </c>
      <c r="CR12" s="60">
        <v>577.44000000000005</v>
      </c>
      <c r="CS12" s="60">
        <v>578.15999999999997</v>
      </c>
      <c r="CT12" s="60">
        <v>763.20000000000005</v>
      </c>
      <c r="CU12" s="60">
        <v>763.92000000000007</v>
      </c>
      <c r="CV12" s="60">
        <v>1627.2</v>
      </c>
      <c r="CW12" s="60">
        <v>1627.2</v>
      </c>
      <c r="CX12" s="60">
        <v>735.84000000000003</v>
      </c>
      <c r="CY12" s="60">
        <v>735.12</v>
      </c>
      <c r="CZ12" s="60">
        <v>727.20000000000005</v>
      </c>
      <c r="DA12" s="60">
        <v>724.80000000000007</v>
      </c>
      <c r="DB12" s="60">
        <v>0</v>
      </c>
      <c r="DC12" s="60">
        <v>129.59999999999999</v>
      </c>
      <c r="DD12" s="60">
        <v>129.59999999999999</v>
      </c>
      <c r="DE12" s="60">
        <v>0</v>
      </c>
      <c r="DF12" s="60">
        <v>14.4</v>
      </c>
      <c r="DG12" s="60">
        <v>14.4</v>
      </c>
      <c r="DH12" s="60">
        <v>2160</v>
      </c>
      <c r="DI12" s="60">
        <v>2160</v>
      </c>
      <c r="DJ12" s="60">
        <v>0</v>
      </c>
      <c r="DK12" s="60">
        <v>2505.5999999999999</v>
      </c>
      <c r="DL12" s="60">
        <v>2505.5999999999999</v>
      </c>
      <c r="DM12" s="60">
        <v>0</v>
      </c>
      <c r="DN12" s="60">
        <v>744</v>
      </c>
      <c r="DO12" s="60">
        <v>742.80000000000007</v>
      </c>
      <c r="DP12" s="60">
        <v>734.39999999999998</v>
      </c>
      <c r="DQ12" s="61">
        <v>735.60000000000002</v>
      </c>
      <c r="DT12" s="1">
        <f t="shared" si="8"/>
        <v>20.697600000000001</v>
      </c>
      <c r="DU12" s="1">
        <f t="shared" si="9"/>
        <v>17.12012</v>
      </c>
    </row>
    <row r="13">
      <c r="A13" s="58" t="s">
        <v>12</v>
      </c>
      <c r="B13" s="59">
        <v>0.95999999999999996</v>
      </c>
      <c r="C13" s="59">
        <v>44.160000000000004</v>
      </c>
      <c r="D13" s="59">
        <v>2.2600000000000002</v>
      </c>
      <c r="E13" s="59">
        <v>2.2600000000000002</v>
      </c>
      <c r="F13" s="59">
        <v>1.1899999999999999</v>
      </c>
      <c r="G13" s="59">
        <v>1.1300000000000001</v>
      </c>
      <c r="H13" s="59">
        <v>350.40000000000003</v>
      </c>
      <c r="I13" s="59">
        <v>350.40000000000003</v>
      </c>
      <c r="J13" s="59">
        <v>302.40000000000003</v>
      </c>
      <c r="K13" s="59">
        <v>301.19999999999999</v>
      </c>
      <c r="L13" s="59">
        <v>51.600000000000001</v>
      </c>
      <c r="M13" s="59">
        <v>51.600000000000001</v>
      </c>
      <c r="N13" s="59">
        <v>93.200000000000003</v>
      </c>
      <c r="O13" s="59">
        <v>0</v>
      </c>
      <c r="P13" s="59">
        <v>48</v>
      </c>
      <c r="Q13" s="59">
        <v>0</v>
      </c>
      <c r="R13" s="59">
        <v>190</v>
      </c>
      <c r="S13" s="59">
        <v>189.80000000000001</v>
      </c>
      <c r="T13" s="59">
        <v>6.4000000000000004</v>
      </c>
      <c r="U13" s="59">
        <v>6.6000000000000005</v>
      </c>
      <c r="V13" s="59">
        <v>195.15000000000001</v>
      </c>
      <c r="W13" s="59">
        <v>195.15000000000001</v>
      </c>
      <c r="X13" s="59">
        <v>59.200000000000003</v>
      </c>
      <c r="Y13" s="59">
        <v>59.200000000000003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59">
        <v>0</v>
      </c>
      <c r="AF13" s="59">
        <v>0</v>
      </c>
      <c r="AG13" s="59">
        <v>0</v>
      </c>
      <c r="AH13" s="59">
        <v>14150.4</v>
      </c>
      <c r="AI13" s="59">
        <v>14137.200000000001</v>
      </c>
      <c r="AJ13" s="59">
        <v>14137.200000000001</v>
      </c>
      <c r="AK13" s="59">
        <v>0</v>
      </c>
      <c r="AL13" s="59">
        <v>0</v>
      </c>
      <c r="AM13" s="59">
        <v>0</v>
      </c>
      <c r="AN13" s="59">
        <v>12368.4</v>
      </c>
      <c r="AO13" s="59">
        <v>0</v>
      </c>
      <c r="AP13" s="59">
        <v>12355.200000000001</v>
      </c>
      <c r="AQ13" s="59">
        <v>12368.4</v>
      </c>
      <c r="AR13" s="59">
        <v>0</v>
      </c>
      <c r="AS13" s="59">
        <v>0</v>
      </c>
      <c r="AT13" s="59">
        <v>7088.4000000000005</v>
      </c>
      <c r="AU13" s="59">
        <v>7095</v>
      </c>
      <c r="AV13" s="59">
        <v>7095</v>
      </c>
      <c r="AW13" s="59">
        <v>0</v>
      </c>
      <c r="AX13" s="59">
        <v>0</v>
      </c>
      <c r="AY13" s="59">
        <v>0</v>
      </c>
      <c r="AZ13" s="59">
        <v>330</v>
      </c>
      <c r="BA13" s="59">
        <v>323.40000000000003</v>
      </c>
      <c r="BB13" s="59">
        <v>323.40000000000003</v>
      </c>
      <c r="BC13" s="60">
        <v>0</v>
      </c>
      <c r="BD13" s="60">
        <v>0</v>
      </c>
      <c r="BE13" s="60">
        <v>0</v>
      </c>
      <c r="BF13" s="60">
        <v>0</v>
      </c>
      <c r="BG13" s="60">
        <v>0</v>
      </c>
      <c r="BH13" s="56">
        <f>-BI13</f>
        <v>-20275.200000000001</v>
      </c>
      <c r="BI13" s="60">
        <v>20275.200000000001</v>
      </c>
      <c r="BJ13" s="60">
        <v>20288.400000000001</v>
      </c>
      <c r="BK13" s="60">
        <v>20288.400000000001</v>
      </c>
      <c r="BL13" s="60">
        <v>0</v>
      </c>
      <c r="BM13" s="60">
        <v>0</v>
      </c>
      <c r="BN13" s="56">
        <f>-BO13</f>
        <v>-32340</v>
      </c>
      <c r="BO13" s="60">
        <v>32340</v>
      </c>
      <c r="BP13" s="60">
        <v>32353.200000000001</v>
      </c>
      <c r="BQ13" s="60">
        <v>32353.200000000001</v>
      </c>
      <c r="BR13" s="60">
        <v>2444.4000000000001</v>
      </c>
      <c r="BS13" s="60">
        <v>2444.4000000000001</v>
      </c>
      <c r="BT13" s="60">
        <v>4088</v>
      </c>
      <c r="BU13" s="60">
        <v>4093.5999999999999</v>
      </c>
      <c r="BV13" s="60">
        <v>362.60000000000002</v>
      </c>
      <c r="BW13" s="60">
        <v>363.30000000000001</v>
      </c>
      <c r="BX13" s="60">
        <v>302.40000000000003</v>
      </c>
      <c r="BY13" s="60">
        <v>300.30000000000001</v>
      </c>
      <c r="BZ13" s="60">
        <v>691.60000000000002</v>
      </c>
      <c r="CA13" s="60">
        <v>690.20000000000005</v>
      </c>
      <c r="CB13" s="60">
        <v>2847.5999999999999</v>
      </c>
      <c r="CC13" s="60">
        <v>2846.9000000000001</v>
      </c>
      <c r="CD13" s="60">
        <v>1394.4000000000001</v>
      </c>
      <c r="CE13" s="60">
        <v>1395.1000000000001</v>
      </c>
      <c r="CF13" s="60">
        <v>952</v>
      </c>
      <c r="CG13" s="60">
        <v>953.39999999999998</v>
      </c>
      <c r="CH13" s="60">
        <v>1382.4000000000001</v>
      </c>
      <c r="CI13" s="56">
        <f t="shared" si="6"/>
        <v>5774.3999999999996</v>
      </c>
      <c r="CJ13" s="60">
        <v>2944.8000000000002</v>
      </c>
      <c r="CK13" s="56">
        <f t="shared" si="7"/>
        <v>5702.3999999999996</v>
      </c>
      <c r="CL13" s="60">
        <v>4392</v>
      </c>
      <c r="CM13" s="60">
        <v>4392</v>
      </c>
      <c r="CN13" s="60">
        <v>2757.5999999999999</v>
      </c>
      <c r="CO13" s="60">
        <v>2754</v>
      </c>
      <c r="CP13" s="60">
        <v>404.63999999999999</v>
      </c>
      <c r="CQ13" s="60">
        <v>404.63999999999999</v>
      </c>
      <c r="CR13" s="60">
        <v>681.12</v>
      </c>
      <c r="CS13" s="60">
        <v>680.39999999999998</v>
      </c>
      <c r="CT13" s="60">
        <v>884.15999999999997</v>
      </c>
      <c r="CU13" s="60">
        <v>884.15999999999997</v>
      </c>
      <c r="CV13" s="60">
        <v>1762.5599999999999</v>
      </c>
      <c r="CW13" s="60">
        <v>1761.1200000000001</v>
      </c>
      <c r="CX13" s="60">
        <v>848.15999999999997</v>
      </c>
      <c r="CY13" s="60">
        <v>848.88</v>
      </c>
      <c r="CZ13" s="60">
        <v>703.20000000000005</v>
      </c>
      <c r="DA13" s="60">
        <v>704.39999999999998</v>
      </c>
      <c r="DB13" s="60">
        <v>0</v>
      </c>
      <c r="DC13" s="60">
        <v>129.59999999999999</v>
      </c>
      <c r="DD13" s="60">
        <v>131.40000000000001</v>
      </c>
      <c r="DE13" s="60">
        <v>0</v>
      </c>
      <c r="DF13" s="60">
        <v>15.84</v>
      </c>
      <c r="DG13" s="60">
        <v>15.84</v>
      </c>
      <c r="DH13" s="60">
        <v>2145.5999999999999</v>
      </c>
      <c r="DI13" s="60">
        <v>2145.5999999999999</v>
      </c>
      <c r="DJ13" s="60">
        <v>0</v>
      </c>
      <c r="DK13" s="60">
        <v>2293.2000000000003</v>
      </c>
      <c r="DL13" s="60">
        <v>2289.5999999999999</v>
      </c>
      <c r="DM13" s="60">
        <v>0</v>
      </c>
      <c r="DN13" s="60">
        <v>808.80000000000007</v>
      </c>
      <c r="DO13" s="60">
        <v>811.20000000000005</v>
      </c>
      <c r="DP13" s="60">
        <v>751.20000000000005</v>
      </c>
      <c r="DQ13" s="61">
        <v>751.20000000000005</v>
      </c>
      <c r="DT13" s="1">
        <f t="shared" si="8"/>
        <v>21.555600000000002</v>
      </c>
      <c r="DU13" s="1">
        <f t="shared" si="9"/>
        <v>17.957230000000003</v>
      </c>
    </row>
    <row r="14">
      <c r="A14" s="58" t="s">
        <v>13</v>
      </c>
      <c r="B14" s="59">
        <v>0.80000000000000004</v>
      </c>
      <c r="C14" s="59">
        <v>43.840000000000003</v>
      </c>
      <c r="D14" s="59">
        <v>2.2600000000000002</v>
      </c>
      <c r="E14" s="59">
        <v>2.25</v>
      </c>
      <c r="F14" s="59">
        <v>1.25</v>
      </c>
      <c r="G14" s="59">
        <v>1.125</v>
      </c>
      <c r="H14" s="59">
        <v>393.60000000000002</v>
      </c>
      <c r="I14" s="59">
        <v>391.19999999999999</v>
      </c>
      <c r="J14" s="59">
        <v>343.19999999999999</v>
      </c>
      <c r="K14" s="59">
        <v>343.19999999999999</v>
      </c>
      <c r="L14" s="59">
        <v>56.399999999999999</v>
      </c>
      <c r="M14" s="59">
        <v>56.700000000000003</v>
      </c>
      <c r="N14" s="59">
        <v>97.200000000000003</v>
      </c>
      <c r="O14" s="59">
        <v>0</v>
      </c>
      <c r="P14" s="59">
        <v>53.200000000000003</v>
      </c>
      <c r="Q14" s="59">
        <v>0</v>
      </c>
      <c r="R14" s="59">
        <v>198.40000000000001</v>
      </c>
      <c r="S14" s="59">
        <v>198.40000000000001</v>
      </c>
      <c r="T14" s="59">
        <v>6.4000000000000004</v>
      </c>
      <c r="U14" s="59">
        <v>6.4000000000000004</v>
      </c>
      <c r="V14" s="59">
        <v>224.70000000000002</v>
      </c>
      <c r="W14" s="59">
        <v>224.70000000000002</v>
      </c>
      <c r="X14" s="59">
        <v>88</v>
      </c>
      <c r="Y14" s="59">
        <v>87.200000000000003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59">
        <v>0</v>
      </c>
      <c r="AH14" s="59">
        <v>14071.200000000001</v>
      </c>
      <c r="AI14" s="59">
        <v>14084.4</v>
      </c>
      <c r="AJ14" s="59">
        <v>14084.4</v>
      </c>
      <c r="AK14" s="59">
        <v>0</v>
      </c>
      <c r="AL14" s="59">
        <v>0</v>
      </c>
      <c r="AM14" s="59">
        <v>0</v>
      </c>
      <c r="AN14" s="59">
        <v>11655.6</v>
      </c>
      <c r="AO14" s="59">
        <v>0</v>
      </c>
      <c r="AP14" s="59">
        <v>11642.4</v>
      </c>
      <c r="AQ14" s="59">
        <v>11655.6</v>
      </c>
      <c r="AR14" s="59">
        <v>0</v>
      </c>
      <c r="AS14" s="59">
        <v>0</v>
      </c>
      <c r="AT14" s="59">
        <v>6771.6000000000004</v>
      </c>
      <c r="AU14" s="59">
        <v>6765</v>
      </c>
      <c r="AV14" s="59">
        <v>6765</v>
      </c>
      <c r="AW14" s="59">
        <v>0</v>
      </c>
      <c r="AX14" s="59">
        <v>0</v>
      </c>
      <c r="AY14" s="59">
        <v>0</v>
      </c>
      <c r="AZ14" s="59">
        <v>330</v>
      </c>
      <c r="BA14" s="59">
        <v>330</v>
      </c>
      <c r="BB14" s="59">
        <v>330</v>
      </c>
      <c r="BC14" s="60">
        <v>0</v>
      </c>
      <c r="BD14" s="60">
        <v>0</v>
      </c>
      <c r="BE14" s="60">
        <v>0</v>
      </c>
      <c r="BF14" s="60">
        <v>0</v>
      </c>
      <c r="BG14" s="60">
        <v>0</v>
      </c>
      <c r="BH14" s="56">
        <f>-BI14</f>
        <v>-19800</v>
      </c>
      <c r="BI14" s="60">
        <v>19800</v>
      </c>
      <c r="BJ14" s="60">
        <v>19813.200000000001</v>
      </c>
      <c r="BK14" s="60">
        <v>19813.200000000001</v>
      </c>
      <c r="BL14" s="60">
        <v>0</v>
      </c>
      <c r="BM14" s="60">
        <v>0</v>
      </c>
      <c r="BN14" s="56">
        <f>-BO14</f>
        <v>-31944</v>
      </c>
      <c r="BO14" s="60">
        <v>31944</v>
      </c>
      <c r="BP14" s="60">
        <v>31957.200000000001</v>
      </c>
      <c r="BQ14" s="60">
        <v>31957.200000000001</v>
      </c>
      <c r="BR14" s="60">
        <v>2612.4000000000001</v>
      </c>
      <c r="BS14" s="60">
        <v>2608.2000000000003</v>
      </c>
      <c r="BT14" s="60">
        <v>4379.1999999999998</v>
      </c>
      <c r="BU14" s="60">
        <v>4379.1999999999998</v>
      </c>
      <c r="BV14" s="60">
        <v>406</v>
      </c>
      <c r="BW14" s="60">
        <v>404.60000000000002</v>
      </c>
      <c r="BX14" s="60">
        <v>340.19999999999999</v>
      </c>
      <c r="BY14" s="60">
        <v>342.30000000000001</v>
      </c>
      <c r="BZ14" s="60">
        <v>697.20000000000005</v>
      </c>
      <c r="CA14" s="60">
        <v>697.20000000000005</v>
      </c>
      <c r="CB14" s="60">
        <v>2973.5999999999999</v>
      </c>
      <c r="CC14" s="60">
        <v>2973.5999999999999</v>
      </c>
      <c r="CD14" s="60">
        <v>1512</v>
      </c>
      <c r="CE14" s="60">
        <v>1512</v>
      </c>
      <c r="CF14" s="60">
        <v>1078</v>
      </c>
      <c r="CG14" s="60">
        <v>1078</v>
      </c>
      <c r="CH14" s="60">
        <v>1432.8</v>
      </c>
      <c r="CI14" s="56">
        <f t="shared" si="6"/>
        <v>5709.6000000000004</v>
      </c>
      <c r="CJ14" s="60">
        <v>2656.8000000000002</v>
      </c>
      <c r="CK14" s="56">
        <f t="shared" si="7"/>
        <v>5608.8000000000002</v>
      </c>
      <c r="CL14" s="60">
        <v>4276.8000000000002</v>
      </c>
      <c r="CM14" s="60">
        <v>4276.8000000000002</v>
      </c>
      <c r="CN14" s="60">
        <v>2952</v>
      </c>
      <c r="CO14" s="60">
        <v>2952</v>
      </c>
      <c r="CP14" s="60">
        <v>456.48000000000002</v>
      </c>
      <c r="CQ14" s="60">
        <v>455.04000000000002</v>
      </c>
      <c r="CR14" s="60">
        <v>768.96000000000004</v>
      </c>
      <c r="CS14" s="60">
        <v>769.68000000000006</v>
      </c>
      <c r="CT14" s="60">
        <v>1084.3199999999999</v>
      </c>
      <c r="CU14" s="60">
        <v>1084.3199999999999</v>
      </c>
      <c r="CV14" s="60">
        <v>1880.6400000000001</v>
      </c>
      <c r="CW14" s="60">
        <v>1882.8</v>
      </c>
      <c r="CX14" s="60">
        <v>902.88</v>
      </c>
      <c r="CY14" s="60">
        <v>903.60000000000002</v>
      </c>
      <c r="CZ14" s="60">
        <v>660</v>
      </c>
      <c r="DA14" s="60">
        <v>658.80000000000007</v>
      </c>
      <c r="DB14" s="60">
        <v>0</v>
      </c>
      <c r="DC14" s="60">
        <v>154.80000000000001</v>
      </c>
      <c r="DD14" s="60">
        <v>153</v>
      </c>
      <c r="DE14" s="60">
        <v>0</v>
      </c>
      <c r="DF14" s="60">
        <v>18.719999999999999</v>
      </c>
      <c r="DG14" s="60">
        <v>18</v>
      </c>
      <c r="DH14" s="60">
        <v>1861.2</v>
      </c>
      <c r="DI14" s="60">
        <v>1861.2</v>
      </c>
      <c r="DJ14" s="60">
        <v>0</v>
      </c>
      <c r="DK14" s="60">
        <v>1969.2</v>
      </c>
      <c r="DL14" s="60">
        <v>1971</v>
      </c>
      <c r="DM14" s="60">
        <v>0</v>
      </c>
      <c r="DN14" s="60">
        <v>765.60000000000002</v>
      </c>
      <c r="DO14" s="60">
        <v>764.39999999999998</v>
      </c>
      <c r="DP14" s="60">
        <v>753.60000000000002</v>
      </c>
      <c r="DQ14" s="61">
        <v>752.39999999999998</v>
      </c>
      <c r="DT14" s="1">
        <f t="shared" si="8"/>
        <v>21.179400000000001</v>
      </c>
      <c r="DU14" s="1">
        <f t="shared" si="9"/>
        <v>18.261500000000005</v>
      </c>
    </row>
    <row r="15">
      <c r="A15" s="58" t="s">
        <v>14</v>
      </c>
      <c r="B15" s="59">
        <v>0.95999999999999996</v>
      </c>
      <c r="C15" s="59">
        <v>43.200000000000003</v>
      </c>
      <c r="D15" s="59">
        <v>2.2000000000000002</v>
      </c>
      <c r="E15" s="59">
        <v>2.2200000000000002</v>
      </c>
      <c r="F15" s="59">
        <v>1.1500000000000001</v>
      </c>
      <c r="G15" s="59">
        <v>1.1100000000000001</v>
      </c>
      <c r="H15" s="59">
        <v>739.20000000000005</v>
      </c>
      <c r="I15" s="59">
        <v>736.80000000000007</v>
      </c>
      <c r="J15" s="59">
        <v>885.60000000000002</v>
      </c>
      <c r="K15" s="59">
        <v>884.39999999999998</v>
      </c>
      <c r="L15" s="59">
        <v>59.399999999999999</v>
      </c>
      <c r="M15" s="59">
        <v>59.399999999999999</v>
      </c>
      <c r="N15" s="59">
        <v>302.40000000000003</v>
      </c>
      <c r="O15" s="59">
        <v>0</v>
      </c>
      <c r="P15" s="59">
        <v>534.39999999999998</v>
      </c>
      <c r="Q15" s="59">
        <v>0</v>
      </c>
      <c r="R15" s="59">
        <v>198</v>
      </c>
      <c r="S15" s="59">
        <v>198.20000000000002</v>
      </c>
      <c r="T15" s="59">
        <v>9.5999999999999996</v>
      </c>
      <c r="U15" s="59">
        <v>9.8000000000000007</v>
      </c>
      <c r="V15" s="59">
        <v>277.19999999999999</v>
      </c>
      <c r="W15" s="59">
        <v>277.19999999999999</v>
      </c>
      <c r="X15" s="59">
        <v>227.20000000000002</v>
      </c>
      <c r="Y15" s="59">
        <v>228</v>
      </c>
      <c r="Z15" s="59">
        <v>0</v>
      </c>
      <c r="AA15" s="59">
        <v>0</v>
      </c>
      <c r="AB15" s="59">
        <v>0</v>
      </c>
      <c r="AC15" s="59">
        <v>0</v>
      </c>
      <c r="AD15" s="59">
        <v>0</v>
      </c>
      <c r="AE15" s="59">
        <v>0</v>
      </c>
      <c r="AF15" s="59">
        <v>0</v>
      </c>
      <c r="AG15" s="59">
        <v>0</v>
      </c>
      <c r="AH15" s="59">
        <v>13358.4</v>
      </c>
      <c r="AI15" s="59">
        <v>13345.200000000001</v>
      </c>
      <c r="AJ15" s="59">
        <v>13345.200000000001</v>
      </c>
      <c r="AK15" s="59">
        <v>0</v>
      </c>
      <c r="AL15" s="59">
        <v>0</v>
      </c>
      <c r="AM15" s="59">
        <v>0</v>
      </c>
      <c r="AN15" s="59">
        <v>11008.800000000001</v>
      </c>
      <c r="AO15" s="59">
        <v>0</v>
      </c>
      <c r="AP15" s="59">
        <v>11008.800000000001</v>
      </c>
      <c r="AQ15" s="59">
        <v>11008.800000000001</v>
      </c>
      <c r="AR15" s="59">
        <v>0</v>
      </c>
      <c r="AS15" s="59">
        <v>0</v>
      </c>
      <c r="AT15" s="59">
        <v>8778</v>
      </c>
      <c r="AU15" s="59">
        <v>8778</v>
      </c>
      <c r="AV15" s="59">
        <v>8778</v>
      </c>
      <c r="AW15" s="59">
        <v>0</v>
      </c>
      <c r="AX15" s="59">
        <v>0</v>
      </c>
      <c r="AY15" s="59">
        <v>0</v>
      </c>
      <c r="AZ15" s="59">
        <v>330</v>
      </c>
      <c r="BA15" s="59">
        <v>336.60000000000002</v>
      </c>
      <c r="BB15" s="59">
        <v>336.60000000000002</v>
      </c>
      <c r="BC15" s="60">
        <v>0</v>
      </c>
      <c r="BD15" s="60">
        <v>0</v>
      </c>
      <c r="BE15" s="60">
        <v>0</v>
      </c>
      <c r="BF15" s="60">
        <v>0</v>
      </c>
      <c r="BG15" s="60">
        <v>0</v>
      </c>
      <c r="BH15" s="56">
        <f>-BI15</f>
        <v>-20090.400000000001</v>
      </c>
      <c r="BI15" s="60">
        <v>20090.400000000001</v>
      </c>
      <c r="BJ15" s="60">
        <v>20064</v>
      </c>
      <c r="BK15" s="60">
        <v>20064</v>
      </c>
      <c r="BL15" s="60">
        <v>0</v>
      </c>
      <c r="BM15" s="60">
        <v>0</v>
      </c>
      <c r="BN15" s="56">
        <f>-BO15</f>
        <v>-31944</v>
      </c>
      <c r="BO15" s="60">
        <v>31944</v>
      </c>
      <c r="BP15" s="60">
        <v>31917.600000000002</v>
      </c>
      <c r="BQ15" s="60">
        <v>31917.600000000002</v>
      </c>
      <c r="BR15" s="60">
        <v>2956.8000000000002</v>
      </c>
      <c r="BS15" s="60">
        <v>2961</v>
      </c>
      <c r="BT15" s="60">
        <v>5040</v>
      </c>
      <c r="BU15" s="60">
        <v>5034.4000000000005</v>
      </c>
      <c r="BV15" s="60">
        <v>753.20000000000005</v>
      </c>
      <c r="BW15" s="60">
        <v>754.60000000000002</v>
      </c>
      <c r="BX15" s="60">
        <v>886.20000000000005</v>
      </c>
      <c r="BY15" s="60">
        <v>884.10000000000002</v>
      </c>
      <c r="BZ15" s="60">
        <v>722.39999999999998</v>
      </c>
      <c r="CA15" s="60">
        <v>723.80000000000007</v>
      </c>
      <c r="CB15" s="60">
        <v>3014.2000000000003</v>
      </c>
      <c r="CC15" s="60">
        <v>3015.5999999999999</v>
      </c>
      <c r="CD15" s="60">
        <v>1485.4000000000001</v>
      </c>
      <c r="CE15" s="60">
        <v>1485.4000000000001</v>
      </c>
      <c r="CF15" s="60">
        <v>1148</v>
      </c>
      <c r="CG15" s="60">
        <v>1148</v>
      </c>
      <c r="CH15" s="60">
        <v>1000.8000000000001</v>
      </c>
      <c r="CI15" s="56">
        <f t="shared" si="6"/>
        <v>4759.1999999999998</v>
      </c>
      <c r="CJ15" s="60">
        <v>2080.8000000000002</v>
      </c>
      <c r="CK15" s="56">
        <f t="shared" si="7"/>
        <v>5169.6000000000004</v>
      </c>
      <c r="CL15" s="60">
        <v>3758.4000000000001</v>
      </c>
      <c r="CM15" s="60">
        <v>3754.8000000000002</v>
      </c>
      <c r="CN15" s="60">
        <v>3088.8000000000002</v>
      </c>
      <c r="CO15" s="60">
        <v>3092.4000000000001</v>
      </c>
      <c r="CP15" s="60">
        <v>419.04000000000002</v>
      </c>
      <c r="CQ15" s="60">
        <v>420.48000000000002</v>
      </c>
      <c r="CR15" s="60">
        <v>849.60000000000002</v>
      </c>
      <c r="CS15" s="60">
        <v>848.88</v>
      </c>
      <c r="CT15" s="60">
        <v>1264.3199999999999</v>
      </c>
      <c r="CU15" s="60">
        <v>1264.3199999999999</v>
      </c>
      <c r="CV15" s="60">
        <v>1951.2</v>
      </c>
      <c r="CW15" s="60">
        <v>1950.48</v>
      </c>
      <c r="CX15" s="60">
        <v>959.03999999999996</v>
      </c>
      <c r="CY15" s="60">
        <v>958.32000000000005</v>
      </c>
      <c r="CZ15" s="60">
        <v>153.59999999999999</v>
      </c>
      <c r="DA15" s="60">
        <v>154.80000000000001</v>
      </c>
      <c r="DB15" s="60">
        <v>0</v>
      </c>
      <c r="DC15" s="60">
        <v>158.40000000000001</v>
      </c>
      <c r="DD15" s="60">
        <v>160.20000000000002</v>
      </c>
      <c r="DE15" s="60">
        <v>0</v>
      </c>
      <c r="DF15" s="60">
        <v>23.039999999999999</v>
      </c>
      <c r="DG15" s="60">
        <v>23.760000000000002</v>
      </c>
      <c r="DH15" s="60">
        <v>1350</v>
      </c>
      <c r="DI15" s="60">
        <v>1346.4000000000001</v>
      </c>
      <c r="DJ15" s="60">
        <v>0</v>
      </c>
      <c r="DK15" s="60">
        <v>1332</v>
      </c>
      <c r="DL15" s="60">
        <v>1332</v>
      </c>
      <c r="DM15" s="60">
        <v>0</v>
      </c>
      <c r="DN15" s="60">
        <v>741.60000000000002</v>
      </c>
      <c r="DO15" s="60">
        <v>742.80000000000007</v>
      </c>
      <c r="DP15" s="60">
        <v>681.60000000000002</v>
      </c>
      <c r="DQ15" s="61">
        <v>682.80000000000007</v>
      </c>
      <c r="DT15" s="1">
        <f t="shared" si="8"/>
        <v>22.459799999999998</v>
      </c>
      <c r="DU15" s="1">
        <f t="shared" si="9"/>
        <v>17.861640000000008</v>
      </c>
    </row>
    <row r="16">
      <c r="A16" s="58" t="s">
        <v>15</v>
      </c>
      <c r="B16" s="59">
        <v>0.80000000000000004</v>
      </c>
      <c r="C16" s="59">
        <v>44</v>
      </c>
      <c r="D16" s="59">
        <v>2.2200000000000002</v>
      </c>
      <c r="E16" s="59">
        <v>2.21</v>
      </c>
      <c r="F16" s="59">
        <v>1.2</v>
      </c>
      <c r="G16" s="59">
        <v>1.105</v>
      </c>
      <c r="H16" s="59">
        <v>1116</v>
      </c>
      <c r="I16" s="59">
        <v>1116</v>
      </c>
      <c r="J16" s="59">
        <v>1317.6000000000001</v>
      </c>
      <c r="K16" s="59">
        <v>1316.4000000000001</v>
      </c>
      <c r="L16" s="59">
        <v>56.399999999999999</v>
      </c>
      <c r="M16" s="59">
        <v>56.399999999999999</v>
      </c>
      <c r="N16" s="59">
        <v>742.39999999999998</v>
      </c>
      <c r="O16" s="59">
        <v>0</v>
      </c>
      <c r="P16" s="59">
        <v>1012</v>
      </c>
      <c r="Q16" s="59">
        <v>0</v>
      </c>
      <c r="R16" s="59">
        <v>155.20000000000002</v>
      </c>
      <c r="S16" s="59">
        <v>155.20000000000002</v>
      </c>
      <c r="T16" s="59">
        <v>9.5999999999999996</v>
      </c>
      <c r="U16" s="59">
        <v>9.5999999999999996</v>
      </c>
      <c r="V16" s="59">
        <v>226.20000000000002</v>
      </c>
      <c r="W16" s="59">
        <v>226.20000000000002</v>
      </c>
      <c r="X16" s="59">
        <v>233.59999999999999</v>
      </c>
      <c r="Y16" s="59">
        <v>232.80000000000001</v>
      </c>
      <c r="Z16" s="59">
        <v>0</v>
      </c>
      <c r="AA16" s="59">
        <v>0</v>
      </c>
      <c r="AB16" s="59">
        <v>0</v>
      </c>
      <c r="AC16" s="59">
        <v>0</v>
      </c>
      <c r="AD16" s="59">
        <v>0</v>
      </c>
      <c r="AE16" s="59">
        <v>0</v>
      </c>
      <c r="AF16" s="59">
        <v>0</v>
      </c>
      <c r="AG16" s="59">
        <v>0</v>
      </c>
      <c r="AH16" s="59">
        <v>11510.4</v>
      </c>
      <c r="AI16" s="59">
        <v>11523.6</v>
      </c>
      <c r="AJ16" s="59">
        <v>11523.6</v>
      </c>
      <c r="AK16" s="59">
        <v>0</v>
      </c>
      <c r="AL16" s="59">
        <v>0</v>
      </c>
      <c r="AM16" s="59">
        <v>0</v>
      </c>
      <c r="AN16" s="59">
        <v>9807.6000000000004</v>
      </c>
      <c r="AO16" s="59">
        <v>0</v>
      </c>
      <c r="AP16" s="59">
        <v>9820.8000000000011</v>
      </c>
      <c r="AQ16" s="59">
        <v>9807.6000000000004</v>
      </c>
      <c r="AR16" s="59">
        <v>0</v>
      </c>
      <c r="AS16" s="59">
        <v>0</v>
      </c>
      <c r="AT16" s="59">
        <v>4897.1999999999998</v>
      </c>
      <c r="AU16" s="59">
        <v>4897.1999999999998</v>
      </c>
      <c r="AV16" s="59">
        <v>4897.1999999999998</v>
      </c>
      <c r="AW16" s="59">
        <v>0</v>
      </c>
      <c r="AX16" s="59">
        <v>0</v>
      </c>
      <c r="AY16" s="59">
        <v>0</v>
      </c>
      <c r="AZ16" s="59">
        <v>316.80000000000001</v>
      </c>
      <c r="BA16" s="59">
        <v>316.80000000000001</v>
      </c>
      <c r="BB16" s="59">
        <v>316.80000000000001</v>
      </c>
      <c r="BC16" s="60">
        <v>0</v>
      </c>
      <c r="BD16" s="60">
        <v>0</v>
      </c>
      <c r="BE16" s="60">
        <v>0</v>
      </c>
      <c r="BF16" s="60">
        <v>0</v>
      </c>
      <c r="BG16" s="60">
        <v>0</v>
      </c>
      <c r="BH16" s="56">
        <f>-BI16</f>
        <v>-16024.800000000001</v>
      </c>
      <c r="BI16" s="60">
        <v>16024.800000000001</v>
      </c>
      <c r="BJ16" s="60">
        <v>16038</v>
      </c>
      <c r="BK16" s="60">
        <v>16038</v>
      </c>
      <c r="BL16" s="60">
        <v>0</v>
      </c>
      <c r="BM16" s="60">
        <v>0</v>
      </c>
      <c r="BN16" s="56">
        <f>-BO16</f>
        <v>-28221.600000000002</v>
      </c>
      <c r="BO16" s="60">
        <v>28221.600000000002</v>
      </c>
      <c r="BP16" s="60">
        <v>28234.799999999999</v>
      </c>
      <c r="BQ16" s="60">
        <v>28234.799999999999</v>
      </c>
      <c r="BR16" s="60">
        <v>3284.4000000000001</v>
      </c>
      <c r="BS16" s="60">
        <v>3280.2000000000003</v>
      </c>
      <c r="BT16" s="60">
        <v>5420.8000000000002</v>
      </c>
      <c r="BU16" s="60">
        <v>5426.4000000000005</v>
      </c>
      <c r="BV16" s="60">
        <v>1152.2</v>
      </c>
      <c r="BW16" s="60">
        <v>1152.9000000000001</v>
      </c>
      <c r="BX16" s="60">
        <v>1314.6000000000001</v>
      </c>
      <c r="BY16" s="60">
        <v>1314.6000000000001</v>
      </c>
      <c r="BZ16" s="60">
        <v>702.80000000000007</v>
      </c>
      <c r="CA16" s="60">
        <v>702.80000000000007</v>
      </c>
      <c r="CB16" s="60">
        <v>2969.4000000000001</v>
      </c>
      <c r="CC16" s="60">
        <v>2968.7000000000003</v>
      </c>
      <c r="CD16" s="60">
        <v>1433.6000000000001</v>
      </c>
      <c r="CE16" s="60">
        <v>1432.9000000000001</v>
      </c>
      <c r="CF16" s="60">
        <v>1164.8</v>
      </c>
      <c r="CG16" s="60">
        <v>1164.8</v>
      </c>
      <c r="CH16" s="60">
        <v>1058.4000000000001</v>
      </c>
      <c r="CI16" s="56">
        <f t="shared" si="6"/>
        <v>4363.2000000000007</v>
      </c>
      <c r="CJ16" s="60">
        <v>1036.8</v>
      </c>
      <c r="CK16" s="56">
        <f t="shared" si="7"/>
        <v>4060.8000000000002</v>
      </c>
      <c r="CL16" s="60">
        <v>3304.8000000000002</v>
      </c>
      <c r="CM16" s="60">
        <v>3312</v>
      </c>
      <c r="CN16" s="60">
        <v>3024</v>
      </c>
      <c r="CO16" s="60">
        <v>3024</v>
      </c>
      <c r="CP16" s="60">
        <v>400.31999999999999</v>
      </c>
      <c r="CQ16" s="60">
        <v>399.60000000000002</v>
      </c>
      <c r="CR16" s="60">
        <v>904.32000000000005</v>
      </c>
      <c r="CS16" s="60">
        <v>905.03999999999996</v>
      </c>
      <c r="CT16" s="60">
        <v>1365.1200000000001</v>
      </c>
      <c r="CU16" s="60">
        <v>1365.8399999999999</v>
      </c>
      <c r="CV16" s="60">
        <v>1900.8</v>
      </c>
      <c r="CW16" s="60">
        <v>1901.52</v>
      </c>
      <c r="CX16" s="60">
        <v>948.96000000000004</v>
      </c>
      <c r="CY16" s="60">
        <v>948.96000000000004</v>
      </c>
      <c r="CZ16" s="60">
        <v>153.59999999999999</v>
      </c>
      <c r="DA16" s="60">
        <v>153.59999999999999</v>
      </c>
      <c r="DB16" s="60">
        <v>0</v>
      </c>
      <c r="DC16" s="60">
        <v>154.80000000000001</v>
      </c>
      <c r="DD16" s="60">
        <v>154.80000000000001</v>
      </c>
      <c r="DE16" s="60">
        <v>0</v>
      </c>
      <c r="DF16" s="60">
        <v>21.600000000000001</v>
      </c>
      <c r="DG16" s="60">
        <v>21.600000000000001</v>
      </c>
      <c r="DH16" s="60">
        <v>554.39999999999998</v>
      </c>
      <c r="DI16" s="60">
        <v>554.39999999999998</v>
      </c>
      <c r="DJ16" s="60">
        <v>0</v>
      </c>
      <c r="DK16" s="60">
        <v>846</v>
      </c>
      <c r="DL16" s="60">
        <v>844.20000000000005</v>
      </c>
      <c r="DM16" s="60">
        <v>0</v>
      </c>
      <c r="DN16" s="60">
        <v>700.80000000000007</v>
      </c>
      <c r="DO16" s="60">
        <v>700.80000000000007</v>
      </c>
      <c r="DP16" s="60">
        <v>436.80000000000001</v>
      </c>
      <c r="DQ16" s="61">
        <v>436.80000000000001</v>
      </c>
      <c r="DT16" s="1">
        <f t="shared" si="8"/>
        <v>16.737599999999997</v>
      </c>
      <c r="DU16" s="1">
        <f t="shared" si="9"/>
        <v>17.093520000000002</v>
      </c>
    </row>
    <row r="17">
      <c r="A17" s="58" t="s">
        <v>16</v>
      </c>
      <c r="B17" s="59">
        <v>0.95999999999999996</v>
      </c>
      <c r="C17" s="59">
        <v>42.399999999999999</v>
      </c>
      <c r="D17" s="59">
        <v>2.1800000000000002</v>
      </c>
      <c r="E17" s="59">
        <v>2.1800000000000002</v>
      </c>
      <c r="F17" s="59">
        <v>1.1200000000000001</v>
      </c>
      <c r="G17" s="59">
        <v>1.0900000000000001</v>
      </c>
      <c r="H17" s="59">
        <v>1096.8</v>
      </c>
      <c r="I17" s="59">
        <v>1098</v>
      </c>
      <c r="J17" s="59">
        <v>1243.2</v>
      </c>
      <c r="K17" s="59">
        <v>1244.4000000000001</v>
      </c>
      <c r="L17" s="59">
        <v>52.200000000000003</v>
      </c>
      <c r="M17" s="59">
        <v>52.200000000000003</v>
      </c>
      <c r="N17" s="59">
        <v>755.20000000000005</v>
      </c>
      <c r="O17" s="59">
        <v>0</v>
      </c>
      <c r="P17" s="59">
        <v>968.80000000000007</v>
      </c>
      <c r="Q17" s="59">
        <v>0</v>
      </c>
      <c r="R17" s="59">
        <v>150.80000000000001</v>
      </c>
      <c r="S17" s="59">
        <v>150.80000000000001</v>
      </c>
      <c r="T17" s="59">
        <v>7.6000000000000005</v>
      </c>
      <c r="U17" s="59">
        <v>7.4000000000000004</v>
      </c>
      <c r="V17" s="59">
        <v>201.75</v>
      </c>
      <c r="W17" s="59">
        <v>201.75</v>
      </c>
      <c r="X17" s="59">
        <v>206.40000000000001</v>
      </c>
      <c r="Y17" s="59">
        <v>206.40000000000001</v>
      </c>
      <c r="Z17" s="59">
        <v>0</v>
      </c>
      <c r="AA17" s="59">
        <v>0</v>
      </c>
      <c r="AB17" s="59">
        <v>0</v>
      </c>
      <c r="AC17" s="59">
        <v>0</v>
      </c>
      <c r="AD17" s="59">
        <v>0</v>
      </c>
      <c r="AE17" s="59">
        <v>0</v>
      </c>
      <c r="AF17" s="59">
        <v>0</v>
      </c>
      <c r="AG17" s="59">
        <v>0</v>
      </c>
      <c r="AH17" s="59">
        <v>7761.6000000000004</v>
      </c>
      <c r="AI17" s="59">
        <v>7748.4000000000005</v>
      </c>
      <c r="AJ17" s="59">
        <v>7748.4000000000005</v>
      </c>
      <c r="AK17" s="59">
        <v>0</v>
      </c>
      <c r="AL17" s="59">
        <v>0</v>
      </c>
      <c r="AM17" s="59">
        <v>0</v>
      </c>
      <c r="AN17" s="59">
        <v>7088.4000000000005</v>
      </c>
      <c r="AO17" s="59">
        <v>0</v>
      </c>
      <c r="AP17" s="59">
        <v>7101.6000000000004</v>
      </c>
      <c r="AQ17" s="59">
        <v>7088.4000000000005</v>
      </c>
      <c r="AR17" s="59">
        <v>0</v>
      </c>
      <c r="AS17" s="59">
        <v>0</v>
      </c>
      <c r="AT17" s="59">
        <v>2336.4000000000001</v>
      </c>
      <c r="AU17" s="59">
        <v>2336.4000000000001</v>
      </c>
      <c r="AV17" s="59">
        <v>2336.4000000000001</v>
      </c>
      <c r="AW17" s="59">
        <v>0</v>
      </c>
      <c r="AX17" s="59">
        <v>0</v>
      </c>
      <c r="AY17" s="59">
        <v>0</v>
      </c>
      <c r="AZ17" s="59">
        <v>264</v>
      </c>
      <c r="BA17" s="59">
        <v>257.39999999999998</v>
      </c>
      <c r="BB17" s="59">
        <v>257.39999999999998</v>
      </c>
      <c r="BC17" s="60">
        <v>0</v>
      </c>
      <c r="BD17" s="60">
        <v>0</v>
      </c>
      <c r="BE17" s="60">
        <v>0</v>
      </c>
      <c r="BF17" s="60">
        <v>0</v>
      </c>
      <c r="BG17" s="60">
        <v>0</v>
      </c>
      <c r="BH17" s="56">
        <f>-BI17</f>
        <v>0</v>
      </c>
      <c r="BI17" s="60">
        <v>0</v>
      </c>
      <c r="BJ17" s="60">
        <v>0</v>
      </c>
      <c r="BK17" s="60">
        <v>0</v>
      </c>
      <c r="BL17" s="60">
        <v>0</v>
      </c>
      <c r="BM17" s="60">
        <v>0</v>
      </c>
      <c r="BN17" s="56">
        <f>-BO17</f>
        <v>-34531.199999999997</v>
      </c>
      <c r="BO17" s="60">
        <v>34531.199999999997</v>
      </c>
      <c r="BP17" s="60">
        <v>34531.199999999997</v>
      </c>
      <c r="BQ17" s="60">
        <v>34531.199999999997</v>
      </c>
      <c r="BR17" s="60">
        <v>3150</v>
      </c>
      <c r="BS17" s="60">
        <v>3145.8000000000002</v>
      </c>
      <c r="BT17" s="60">
        <v>5387.1999999999998</v>
      </c>
      <c r="BU17" s="60">
        <v>5387.1999999999998</v>
      </c>
      <c r="BV17" s="60">
        <v>1132.6000000000001</v>
      </c>
      <c r="BW17" s="60">
        <v>1131.2</v>
      </c>
      <c r="BX17" s="60">
        <v>1239</v>
      </c>
      <c r="BY17" s="60">
        <v>1243.2</v>
      </c>
      <c r="BZ17" s="60">
        <v>646.80000000000007</v>
      </c>
      <c r="CA17" s="60">
        <v>646.80000000000007</v>
      </c>
      <c r="CB17" s="60">
        <v>3015.5999999999999</v>
      </c>
      <c r="CC17" s="60">
        <v>3015.5999999999999</v>
      </c>
      <c r="CD17" s="60">
        <v>1374.8</v>
      </c>
      <c r="CE17" s="60">
        <v>1374.8</v>
      </c>
      <c r="CF17" s="60">
        <v>1145.2</v>
      </c>
      <c r="CG17" s="60">
        <v>1146.6000000000001</v>
      </c>
      <c r="CH17" s="60">
        <v>1065.5999999999999</v>
      </c>
      <c r="CI17" s="56">
        <f t="shared" si="6"/>
        <v>4176</v>
      </c>
      <c r="CJ17" s="60">
        <v>964.80000000000007</v>
      </c>
      <c r="CK17" s="56">
        <f t="shared" si="7"/>
        <v>3931.2000000000003</v>
      </c>
      <c r="CL17" s="60">
        <v>3110.4000000000001</v>
      </c>
      <c r="CM17" s="60">
        <v>3103.2000000000003</v>
      </c>
      <c r="CN17" s="60">
        <v>2966.4000000000001</v>
      </c>
      <c r="CO17" s="60">
        <v>2962.8000000000002</v>
      </c>
      <c r="CP17" s="60">
        <v>381.60000000000002</v>
      </c>
      <c r="CQ17" s="60">
        <v>382.31999999999999</v>
      </c>
      <c r="CR17" s="60">
        <v>914.39999999999998</v>
      </c>
      <c r="CS17" s="60">
        <v>913.68000000000006</v>
      </c>
      <c r="CT17" s="60">
        <v>1313.28</v>
      </c>
      <c r="CU17" s="60">
        <v>1313.28</v>
      </c>
      <c r="CV17" s="60">
        <v>1853.28</v>
      </c>
      <c r="CW17" s="60">
        <v>1851.8400000000001</v>
      </c>
      <c r="CX17" s="60">
        <v>961.92000000000007</v>
      </c>
      <c r="CY17" s="60">
        <v>961.92000000000007</v>
      </c>
      <c r="CZ17" s="60">
        <v>148.80000000000001</v>
      </c>
      <c r="DA17" s="60">
        <v>148.80000000000001</v>
      </c>
      <c r="DB17" s="60">
        <v>0</v>
      </c>
      <c r="DC17" s="60">
        <v>126</v>
      </c>
      <c r="DD17" s="60">
        <v>124.2</v>
      </c>
      <c r="DE17" s="60">
        <v>0</v>
      </c>
      <c r="DF17" s="60">
        <v>27.359999999999999</v>
      </c>
      <c r="DG17" s="60">
        <v>27.359999999999999</v>
      </c>
      <c r="DH17" s="60">
        <v>514.79999999999995</v>
      </c>
      <c r="DI17" s="60">
        <v>516.60000000000002</v>
      </c>
      <c r="DJ17" s="60">
        <v>0</v>
      </c>
      <c r="DK17" s="60">
        <v>770.39999999999998</v>
      </c>
      <c r="DL17" s="60">
        <v>772.20000000000005</v>
      </c>
      <c r="DM17" s="60">
        <v>0</v>
      </c>
      <c r="DN17" s="60">
        <v>638.39999999999998</v>
      </c>
      <c r="DO17" s="60">
        <v>638.39999999999998</v>
      </c>
      <c r="DP17" s="60">
        <v>403.19999999999999</v>
      </c>
      <c r="DQ17" s="61">
        <v>404.40000000000003</v>
      </c>
      <c r="DT17" s="1">
        <f t="shared" si="8"/>
        <v>10.3422</v>
      </c>
      <c r="DU17" s="1">
        <f t="shared" si="9"/>
        <v>16.578589999999998</v>
      </c>
    </row>
    <row r="18">
      <c r="A18" s="58" t="s">
        <v>17</v>
      </c>
      <c r="B18" s="59">
        <v>0.95999999999999996</v>
      </c>
      <c r="C18" s="59">
        <v>42.560000000000002</v>
      </c>
      <c r="D18" s="59">
        <v>2.1800000000000002</v>
      </c>
      <c r="E18" s="59">
        <v>2.1800000000000002</v>
      </c>
      <c r="F18" s="59">
        <v>1.1799999999999999</v>
      </c>
      <c r="G18" s="59">
        <v>1.0900000000000001</v>
      </c>
      <c r="H18" s="59">
        <v>1082.4000000000001</v>
      </c>
      <c r="I18" s="59">
        <v>1081.2</v>
      </c>
      <c r="J18" s="59">
        <v>1236</v>
      </c>
      <c r="K18" s="59">
        <v>1234.8</v>
      </c>
      <c r="L18" s="59">
        <v>55.800000000000004</v>
      </c>
      <c r="M18" s="59">
        <v>56.100000000000001</v>
      </c>
      <c r="N18" s="59">
        <v>708.80000000000007</v>
      </c>
      <c r="O18" s="59">
        <v>0</v>
      </c>
      <c r="P18" s="59">
        <v>964.80000000000007</v>
      </c>
      <c r="Q18" s="59">
        <v>0</v>
      </c>
      <c r="R18" s="59">
        <v>148.40000000000001</v>
      </c>
      <c r="S18" s="59">
        <v>148.40000000000001</v>
      </c>
      <c r="T18" s="59">
        <v>6.4000000000000004</v>
      </c>
      <c r="U18" s="59">
        <v>6.4000000000000004</v>
      </c>
      <c r="V18" s="59">
        <v>193.65000000000001</v>
      </c>
      <c r="W18" s="59">
        <v>193.65000000000001</v>
      </c>
      <c r="X18" s="59">
        <v>236.80000000000001</v>
      </c>
      <c r="Y18" s="59">
        <v>237.59999999999999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59">
        <v>0</v>
      </c>
      <c r="AF18" s="59">
        <v>0</v>
      </c>
      <c r="AG18" s="59">
        <v>0</v>
      </c>
      <c r="AH18" s="59">
        <v>9398.3999999999996</v>
      </c>
      <c r="AI18" s="59">
        <v>9411.6000000000004</v>
      </c>
      <c r="AJ18" s="59">
        <v>9411.6000000000004</v>
      </c>
      <c r="AK18" s="59">
        <v>0</v>
      </c>
      <c r="AL18" s="59">
        <v>0</v>
      </c>
      <c r="AM18" s="59">
        <v>0</v>
      </c>
      <c r="AN18" s="59">
        <v>7405.1999999999998</v>
      </c>
      <c r="AO18" s="59">
        <v>0</v>
      </c>
      <c r="AP18" s="59">
        <v>7392</v>
      </c>
      <c r="AQ18" s="59">
        <v>7405.1999999999998</v>
      </c>
      <c r="AR18" s="59">
        <v>0</v>
      </c>
      <c r="AS18" s="59">
        <v>0</v>
      </c>
      <c r="AT18" s="59">
        <v>3392.4000000000001</v>
      </c>
      <c r="AU18" s="59">
        <v>3399</v>
      </c>
      <c r="AV18" s="59">
        <v>3399</v>
      </c>
      <c r="AW18" s="59">
        <v>13.200000000000001</v>
      </c>
      <c r="AX18" s="59">
        <v>6.6000000000000005</v>
      </c>
      <c r="AY18" s="59">
        <v>6.6000000000000005</v>
      </c>
      <c r="AZ18" s="59">
        <v>250.80000000000001</v>
      </c>
      <c r="BA18" s="59">
        <v>257.39999999999998</v>
      </c>
      <c r="BB18" s="59">
        <v>257.39999999999998</v>
      </c>
      <c r="BC18" s="60">
        <v>0</v>
      </c>
      <c r="BD18" s="60">
        <v>0</v>
      </c>
      <c r="BE18" s="60">
        <v>0</v>
      </c>
      <c r="BF18" s="60">
        <v>0</v>
      </c>
      <c r="BG18" s="60">
        <v>0</v>
      </c>
      <c r="BH18" s="56">
        <f>-BI18</f>
        <v>-5042.4000000000005</v>
      </c>
      <c r="BI18" s="60">
        <v>5042.4000000000005</v>
      </c>
      <c r="BJ18" s="60">
        <v>5055.6000000000004</v>
      </c>
      <c r="BK18" s="60">
        <v>5055.6000000000004</v>
      </c>
      <c r="BL18" s="60">
        <v>0</v>
      </c>
      <c r="BM18" s="60">
        <v>0</v>
      </c>
      <c r="BN18" s="56">
        <f>-BO18</f>
        <v>-32604</v>
      </c>
      <c r="BO18" s="60">
        <v>32604</v>
      </c>
      <c r="BP18" s="60">
        <v>32604</v>
      </c>
      <c r="BQ18" s="60">
        <v>32604</v>
      </c>
      <c r="BR18" s="60">
        <v>3368.4000000000001</v>
      </c>
      <c r="BS18" s="60">
        <v>3376.8000000000002</v>
      </c>
      <c r="BT18" s="60">
        <v>5040</v>
      </c>
      <c r="BU18" s="60">
        <v>5040</v>
      </c>
      <c r="BV18" s="60">
        <v>1114.4000000000001</v>
      </c>
      <c r="BW18" s="60">
        <v>1115.1000000000001</v>
      </c>
      <c r="BX18" s="60">
        <v>1234.8</v>
      </c>
      <c r="BY18" s="60">
        <v>1232.7</v>
      </c>
      <c r="BZ18" s="60">
        <v>669.20000000000005</v>
      </c>
      <c r="CA18" s="60">
        <v>669.20000000000005</v>
      </c>
      <c r="CB18" s="60">
        <v>3019.8000000000002</v>
      </c>
      <c r="CC18" s="60">
        <v>3019.8000000000002</v>
      </c>
      <c r="CD18" s="60">
        <v>1596</v>
      </c>
      <c r="CE18" s="60">
        <v>1596.7</v>
      </c>
      <c r="CF18" s="60">
        <v>806.39999999999998</v>
      </c>
      <c r="CG18" s="60">
        <v>805</v>
      </c>
      <c r="CH18" s="60">
        <v>1080</v>
      </c>
      <c r="CI18" s="56">
        <f t="shared" si="6"/>
        <v>4298.3999999999996</v>
      </c>
      <c r="CJ18" s="60">
        <v>1008</v>
      </c>
      <c r="CK18" s="56">
        <f t="shared" si="7"/>
        <v>4003.2000000000003</v>
      </c>
      <c r="CL18" s="60">
        <v>3218.4000000000001</v>
      </c>
      <c r="CM18" s="60">
        <v>3222</v>
      </c>
      <c r="CN18" s="60">
        <v>2995.2000000000003</v>
      </c>
      <c r="CO18" s="60">
        <v>2995.2000000000003</v>
      </c>
      <c r="CP18" s="60">
        <v>390.24000000000001</v>
      </c>
      <c r="CQ18" s="60">
        <v>389.51999999999998</v>
      </c>
      <c r="CR18" s="60">
        <v>925.92000000000007</v>
      </c>
      <c r="CS18" s="60">
        <v>926.63999999999999</v>
      </c>
      <c r="CT18" s="60">
        <v>1342.0799999999999</v>
      </c>
      <c r="CU18" s="60">
        <v>1341.3600000000001</v>
      </c>
      <c r="CV18" s="60">
        <v>1848.96</v>
      </c>
      <c r="CW18" s="60">
        <v>1849.6800000000001</v>
      </c>
      <c r="CX18" s="60">
        <v>983.51999999999998</v>
      </c>
      <c r="CY18" s="60">
        <v>983.51999999999998</v>
      </c>
      <c r="CZ18" s="60">
        <v>158.40000000000001</v>
      </c>
      <c r="DA18" s="60">
        <v>158.40000000000001</v>
      </c>
      <c r="DB18" s="60">
        <v>0</v>
      </c>
      <c r="DC18" s="60">
        <v>140.40000000000001</v>
      </c>
      <c r="DD18" s="60">
        <v>142.20000000000002</v>
      </c>
      <c r="DE18" s="60">
        <v>0</v>
      </c>
      <c r="DF18" s="60">
        <v>24.48</v>
      </c>
      <c r="DG18" s="60">
        <v>24.48</v>
      </c>
      <c r="DH18" s="60">
        <v>543.60000000000002</v>
      </c>
      <c r="DI18" s="60">
        <v>545.39999999999998</v>
      </c>
      <c r="DJ18" s="60">
        <v>0</v>
      </c>
      <c r="DK18" s="60">
        <v>813.60000000000002</v>
      </c>
      <c r="DL18" s="60">
        <v>813.60000000000002</v>
      </c>
      <c r="DM18" s="60">
        <v>0</v>
      </c>
      <c r="DN18" s="60">
        <v>679.20000000000005</v>
      </c>
      <c r="DO18" s="60">
        <v>676.80000000000007</v>
      </c>
      <c r="DP18" s="60">
        <v>420</v>
      </c>
      <c r="DQ18" s="61">
        <v>418.80000000000001</v>
      </c>
      <c r="DT18" s="1">
        <f t="shared" si="8"/>
        <v>13.068</v>
      </c>
      <c r="DU18" s="1">
        <f t="shared" si="9"/>
        <v>16.676449999999996</v>
      </c>
    </row>
    <row r="19">
      <c r="A19" s="58" t="s">
        <v>18</v>
      </c>
      <c r="B19" s="59">
        <v>0.80000000000000004</v>
      </c>
      <c r="C19" s="59">
        <v>42.560000000000002</v>
      </c>
      <c r="D19" s="59">
        <v>2.1800000000000002</v>
      </c>
      <c r="E19" s="59">
        <v>2.1800000000000002</v>
      </c>
      <c r="F19" s="59">
        <v>1.1300000000000001</v>
      </c>
      <c r="G19" s="59">
        <v>1.0900000000000001</v>
      </c>
      <c r="H19" s="59">
        <v>1132.8</v>
      </c>
      <c r="I19" s="59">
        <v>1131.6000000000001</v>
      </c>
      <c r="J19" s="59">
        <v>1291.2</v>
      </c>
      <c r="K19" s="59">
        <v>1291.2</v>
      </c>
      <c r="L19" s="59">
        <v>50.399999999999999</v>
      </c>
      <c r="M19" s="59">
        <v>50.100000000000001</v>
      </c>
      <c r="N19" s="59">
        <v>837.60000000000002</v>
      </c>
      <c r="O19" s="59">
        <v>0</v>
      </c>
      <c r="P19" s="59">
        <v>1043.2</v>
      </c>
      <c r="Q19" s="59">
        <v>0</v>
      </c>
      <c r="R19" s="59">
        <v>141.20000000000002</v>
      </c>
      <c r="S19" s="59">
        <v>141.40000000000001</v>
      </c>
      <c r="T19" s="59">
        <v>6.4000000000000004</v>
      </c>
      <c r="U19" s="59">
        <v>6.4000000000000004</v>
      </c>
      <c r="V19" s="59">
        <v>176.84999999999999</v>
      </c>
      <c r="W19" s="59">
        <v>176.84999999999999</v>
      </c>
      <c r="X19" s="59">
        <v>172.80000000000001</v>
      </c>
      <c r="Y19" s="59">
        <v>172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59">
        <v>0</v>
      </c>
      <c r="AF19" s="59">
        <v>0</v>
      </c>
      <c r="AG19" s="59">
        <v>0</v>
      </c>
      <c r="AH19" s="59">
        <v>11853.6</v>
      </c>
      <c r="AI19" s="59">
        <v>11827.200000000001</v>
      </c>
      <c r="AJ19" s="59">
        <v>11827.200000000001</v>
      </c>
      <c r="AK19" s="59">
        <v>0</v>
      </c>
      <c r="AL19" s="59">
        <v>0</v>
      </c>
      <c r="AM19" s="59">
        <v>0</v>
      </c>
      <c r="AN19" s="59">
        <v>8566.7999999999993</v>
      </c>
      <c r="AO19" s="59">
        <v>0</v>
      </c>
      <c r="AP19" s="59">
        <v>8553.6000000000004</v>
      </c>
      <c r="AQ19" s="59">
        <v>8566.7999999999993</v>
      </c>
      <c r="AR19" s="59">
        <v>0</v>
      </c>
      <c r="AS19" s="59">
        <v>0</v>
      </c>
      <c r="AT19" s="59">
        <v>6243.6000000000004</v>
      </c>
      <c r="AU19" s="59">
        <v>6243.6000000000004</v>
      </c>
      <c r="AV19" s="59">
        <v>6243.6000000000004</v>
      </c>
      <c r="AW19" s="59">
        <v>0</v>
      </c>
      <c r="AX19" s="59">
        <v>0</v>
      </c>
      <c r="AY19" s="59">
        <v>0</v>
      </c>
      <c r="AZ19" s="59">
        <v>264</v>
      </c>
      <c r="BA19" s="59">
        <v>257.39999999999998</v>
      </c>
      <c r="BB19" s="59">
        <v>257.39999999999998</v>
      </c>
      <c r="BC19" s="60">
        <v>0</v>
      </c>
      <c r="BD19" s="60">
        <v>0</v>
      </c>
      <c r="BE19" s="60">
        <v>0</v>
      </c>
      <c r="BF19" s="60">
        <v>0</v>
      </c>
      <c r="BG19" s="60">
        <v>0</v>
      </c>
      <c r="BH19" s="56">
        <f>-BI19</f>
        <v>-12408</v>
      </c>
      <c r="BI19" s="60">
        <v>12408</v>
      </c>
      <c r="BJ19" s="60">
        <v>12394.800000000001</v>
      </c>
      <c r="BK19" s="60">
        <v>12394.800000000001</v>
      </c>
      <c r="BL19" s="60">
        <v>0</v>
      </c>
      <c r="BM19" s="60">
        <v>0</v>
      </c>
      <c r="BN19" s="56">
        <f>-BO19</f>
        <v>-31917.600000000002</v>
      </c>
      <c r="BO19" s="60">
        <v>31917.600000000002</v>
      </c>
      <c r="BP19" s="60">
        <v>31904.400000000001</v>
      </c>
      <c r="BQ19" s="60">
        <v>31904.400000000001</v>
      </c>
      <c r="BR19" s="60">
        <v>3880.8000000000002</v>
      </c>
      <c r="BS19" s="60">
        <v>3876.5999999999999</v>
      </c>
      <c r="BT19" s="60">
        <v>4580.8000000000002</v>
      </c>
      <c r="BU19" s="60">
        <v>4575.1999999999998</v>
      </c>
      <c r="BV19" s="60">
        <v>1166.2</v>
      </c>
      <c r="BW19" s="60">
        <v>1166.9000000000001</v>
      </c>
      <c r="BX19" s="60">
        <v>1289.4000000000001</v>
      </c>
      <c r="BY19" s="60">
        <v>1289.4000000000001</v>
      </c>
      <c r="BZ19" s="60">
        <v>702.80000000000007</v>
      </c>
      <c r="CA19" s="60">
        <v>704.20000000000005</v>
      </c>
      <c r="CB19" s="60">
        <v>2984.8000000000002</v>
      </c>
      <c r="CC19" s="60">
        <v>2984.8000000000002</v>
      </c>
      <c r="CD19" s="60">
        <v>2013.2</v>
      </c>
      <c r="CE19" s="60">
        <v>2013.9000000000001</v>
      </c>
      <c r="CF19" s="60">
        <v>319.19999999999999</v>
      </c>
      <c r="CG19" s="60">
        <v>317.80000000000001</v>
      </c>
      <c r="CH19" s="60">
        <v>1094.4000000000001</v>
      </c>
      <c r="CI19" s="56">
        <f t="shared" si="6"/>
        <v>4406.3999999999996</v>
      </c>
      <c r="CJ19" s="60">
        <v>1029.5999999999999</v>
      </c>
      <c r="CK19" s="56">
        <f t="shared" si="7"/>
        <v>3974.4000000000001</v>
      </c>
      <c r="CL19" s="60">
        <v>3312</v>
      </c>
      <c r="CM19" s="60">
        <v>3315.5999999999999</v>
      </c>
      <c r="CN19" s="60">
        <v>2944.8000000000002</v>
      </c>
      <c r="CO19" s="60">
        <v>2944.8000000000002</v>
      </c>
      <c r="CP19" s="60">
        <v>398.88</v>
      </c>
      <c r="CQ19" s="60">
        <v>398.88</v>
      </c>
      <c r="CR19" s="60">
        <v>930.24000000000001</v>
      </c>
      <c r="CS19" s="60">
        <v>930.24000000000001</v>
      </c>
      <c r="CT19" s="60">
        <v>1404</v>
      </c>
      <c r="CU19" s="60">
        <v>1404.72</v>
      </c>
      <c r="CV19" s="60">
        <v>1814.4000000000001</v>
      </c>
      <c r="CW19" s="60">
        <v>1814.4000000000001</v>
      </c>
      <c r="CX19" s="60">
        <v>999.36000000000001</v>
      </c>
      <c r="CY19" s="60">
        <v>1000.08</v>
      </c>
      <c r="CZ19" s="60">
        <v>160.80000000000001</v>
      </c>
      <c r="DA19" s="60">
        <v>159.59999999999999</v>
      </c>
      <c r="DB19" s="60">
        <v>0</v>
      </c>
      <c r="DC19" s="60">
        <v>118.8</v>
      </c>
      <c r="DD19" s="60">
        <v>117</v>
      </c>
      <c r="DE19" s="60">
        <v>0</v>
      </c>
      <c r="DF19" s="60">
        <v>18.719999999999999</v>
      </c>
      <c r="DG19" s="60">
        <v>18.719999999999999</v>
      </c>
      <c r="DH19" s="60">
        <v>536.39999999999998</v>
      </c>
      <c r="DI19" s="60">
        <v>534.60000000000002</v>
      </c>
      <c r="DJ19" s="60">
        <v>0</v>
      </c>
      <c r="DK19" s="60">
        <v>817.20000000000005</v>
      </c>
      <c r="DL19" s="60">
        <v>815.39999999999998</v>
      </c>
      <c r="DM19" s="60">
        <v>0</v>
      </c>
      <c r="DN19" s="60">
        <v>696</v>
      </c>
      <c r="DO19" s="60">
        <v>697.20000000000005</v>
      </c>
      <c r="DP19" s="60">
        <v>451.19999999999999</v>
      </c>
      <c r="DQ19" s="61">
        <v>452.40000000000003</v>
      </c>
      <c r="DT19" s="1">
        <f t="shared" si="8"/>
        <v>18.328200000000006</v>
      </c>
      <c r="DU19" s="1">
        <f t="shared" si="9"/>
        <v>16.794450000000001</v>
      </c>
    </row>
    <row r="20">
      <c r="A20" s="58" t="s">
        <v>19</v>
      </c>
      <c r="B20" s="59">
        <v>0.80000000000000004</v>
      </c>
      <c r="C20" s="59">
        <v>41.439999999999998</v>
      </c>
      <c r="D20" s="59">
        <v>2.1600000000000001</v>
      </c>
      <c r="E20" s="59">
        <v>2.1600000000000001</v>
      </c>
      <c r="F20" s="59">
        <v>1.1799999999999999</v>
      </c>
      <c r="G20" s="59">
        <v>1.0800000000000001</v>
      </c>
      <c r="H20" s="59">
        <v>1192.8</v>
      </c>
      <c r="I20" s="59">
        <v>1192.8</v>
      </c>
      <c r="J20" s="59">
        <v>1377.6000000000001</v>
      </c>
      <c r="K20" s="59">
        <v>1376.4000000000001</v>
      </c>
      <c r="L20" s="59">
        <v>52.200000000000003</v>
      </c>
      <c r="M20" s="59">
        <v>52.200000000000003</v>
      </c>
      <c r="N20" s="59">
        <v>835.20000000000005</v>
      </c>
      <c r="O20" s="59">
        <v>0</v>
      </c>
      <c r="P20" s="59">
        <v>1120.8</v>
      </c>
      <c r="Q20" s="59">
        <v>0</v>
      </c>
      <c r="R20" s="59">
        <v>138.40000000000001</v>
      </c>
      <c r="S20" s="59">
        <v>138.40000000000001</v>
      </c>
      <c r="T20" s="59">
        <v>6.4000000000000004</v>
      </c>
      <c r="U20" s="59">
        <v>6.4000000000000004</v>
      </c>
      <c r="V20" s="59">
        <v>180.30000000000001</v>
      </c>
      <c r="W20" s="59">
        <v>180.30000000000001</v>
      </c>
      <c r="X20" s="59">
        <v>238.40000000000001</v>
      </c>
      <c r="Y20" s="59">
        <v>238.40000000000001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59">
        <v>0</v>
      </c>
      <c r="AF20" s="59">
        <v>0</v>
      </c>
      <c r="AG20" s="59">
        <v>0</v>
      </c>
      <c r="AH20" s="59">
        <v>10586.4</v>
      </c>
      <c r="AI20" s="59">
        <v>10599.6</v>
      </c>
      <c r="AJ20" s="59">
        <v>10599.6</v>
      </c>
      <c r="AK20" s="59">
        <v>0</v>
      </c>
      <c r="AL20" s="59">
        <v>0</v>
      </c>
      <c r="AM20" s="59">
        <v>0</v>
      </c>
      <c r="AN20" s="59">
        <v>8065.1999999999998</v>
      </c>
      <c r="AO20" s="59">
        <v>0</v>
      </c>
      <c r="AP20" s="59">
        <v>8078.4000000000005</v>
      </c>
      <c r="AQ20" s="59">
        <v>8065.1999999999998</v>
      </c>
      <c r="AR20" s="59">
        <v>0</v>
      </c>
      <c r="AS20" s="59">
        <v>0</v>
      </c>
      <c r="AT20" s="59">
        <v>5966.4000000000005</v>
      </c>
      <c r="AU20" s="59">
        <v>5966.4000000000005</v>
      </c>
      <c r="AV20" s="59">
        <v>5966.4000000000005</v>
      </c>
      <c r="AW20" s="59">
        <v>0</v>
      </c>
      <c r="AX20" s="59">
        <v>0</v>
      </c>
      <c r="AY20" s="59">
        <v>0</v>
      </c>
      <c r="AZ20" s="59">
        <v>303.60000000000002</v>
      </c>
      <c r="BA20" s="59">
        <v>310.19999999999999</v>
      </c>
      <c r="BB20" s="59">
        <v>310.19999999999999</v>
      </c>
      <c r="BC20" s="60">
        <v>0</v>
      </c>
      <c r="BD20" s="60">
        <v>0</v>
      </c>
      <c r="BE20" s="60">
        <v>0</v>
      </c>
      <c r="BF20" s="60">
        <v>0</v>
      </c>
      <c r="BG20" s="60">
        <v>0</v>
      </c>
      <c r="BH20" s="56">
        <f>-BI20</f>
        <v>-14176.800000000001</v>
      </c>
      <c r="BI20" s="60">
        <v>14176.800000000001</v>
      </c>
      <c r="BJ20" s="60">
        <v>14190</v>
      </c>
      <c r="BK20" s="60">
        <v>14190</v>
      </c>
      <c r="BL20" s="60">
        <v>0</v>
      </c>
      <c r="BM20" s="60">
        <v>0</v>
      </c>
      <c r="BN20" s="56">
        <f>-BO20</f>
        <v>-29145.600000000002</v>
      </c>
      <c r="BO20" s="60">
        <v>29145.600000000002</v>
      </c>
      <c r="BP20" s="60">
        <v>29158.799999999999</v>
      </c>
      <c r="BQ20" s="60">
        <v>29158.799999999999</v>
      </c>
      <c r="BR20" s="60">
        <v>3981.5999999999999</v>
      </c>
      <c r="BS20" s="60">
        <v>3981.5999999999999</v>
      </c>
      <c r="BT20" s="60">
        <v>4636.8000000000002</v>
      </c>
      <c r="BU20" s="60">
        <v>4642.4000000000005</v>
      </c>
      <c r="BV20" s="60">
        <v>1229.2</v>
      </c>
      <c r="BW20" s="60">
        <v>1229.2</v>
      </c>
      <c r="BX20" s="60">
        <v>1373.4000000000001</v>
      </c>
      <c r="BY20" s="60">
        <v>1373.4000000000001</v>
      </c>
      <c r="BZ20" s="60">
        <v>610.39999999999998</v>
      </c>
      <c r="CA20" s="60">
        <v>610.39999999999998</v>
      </c>
      <c r="CB20" s="60">
        <v>2979.2000000000003</v>
      </c>
      <c r="CC20" s="60">
        <v>2979.2000000000003</v>
      </c>
      <c r="CD20" s="60">
        <v>2150.4000000000001</v>
      </c>
      <c r="CE20" s="60">
        <v>2149.6999999999998</v>
      </c>
      <c r="CF20" s="60">
        <v>310.80000000000001</v>
      </c>
      <c r="CG20" s="60">
        <v>312.19999999999999</v>
      </c>
      <c r="CH20" s="60">
        <v>1094.4000000000001</v>
      </c>
      <c r="CI20" s="56">
        <f t="shared" si="6"/>
        <v>4824</v>
      </c>
      <c r="CJ20" s="60">
        <v>1555.2</v>
      </c>
      <c r="CK20" s="56">
        <f t="shared" si="7"/>
        <v>4456.8000000000002</v>
      </c>
      <c r="CL20" s="60">
        <v>3729.5999999999999</v>
      </c>
      <c r="CM20" s="60">
        <v>3729.5999999999999</v>
      </c>
      <c r="CN20" s="60">
        <v>2901.5999999999999</v>
      </c>
      <c r="CO20" s="60">
        <v>2905.2000000000003</v>
      </c>
      <c r="CP20" s="60">
        <v>391.68000000000001</v>
      </c>
      <c r="CQ20" s="60">
        <v>392.40000000000003</v>
      </c>
      <c r="CR20" s="60">
        <v>902.88</v>
      </c>
      <c r="CS20" s="60">
        <v>903.60000000000002</v>
      </c>
      <c r="CT20" s="60">
        <v>1360.8</v>
      </c>
      <c r="CU20" s="60">
        <v>1360.8</v>
      </c>
      <c r="CV20" s="60">
        <v>1765.4400000000001</v>
      </c>
      <c r="CW20" s="60">
        <v>1765.4400000000001</v>
      </c>
      <c r="CX20" s="60">
        <v>980.63999999999999</v>
      </c>
      <c r="CY20" s="60">
        <v>980.63999999999999</v>
      </c>
      <c r="CZ20" s="60">
        <v>192</v>
      </c>
      <c r="DA20" s="60">
        <v>193.20000000000002</v>
      </c>
      <c r="DB20" s="60">
        <v>0</v>
      </c>
      <c r="DC20" s="60">
        <v>140.40000000000001</v>
      </c>
      <c r="DD20" s="60">
        <v>142.20000000000002</v>
      </c>
      <c r="DE20" s="60">
        <v>0</v>
      </c>
      <c r="DF20" s="60">
        <v>20.16</v>
      </c>
      <c r="DG20" s="60">
        <v>19.440000000000001</v>
      </c>
      <c r="DH20" s="60">
        <v>1087.2</v>
      </c>
      <c r="DI20" s="60">
        <v>1090.8</v>
      </c>
      <c r="DJ20" s="60">
        <v>0</v>
      </c>
      <c r="DK20" s="60">
        <v>1274.4000000000001</v>
      </c>
      <c r="DL20" s="60">
        <v>1278</v>
      </c>
      <c r="DM20" s="60">
        <v>0</v>
      </c>
      <c r="DN20" s="60">
        <v>698.39999999999998</v>
      </c>
      <c r="DO20" s="60">
        <v>699.60000000000002</v>
      </c>
      <c r="DP20" s="60">
        <v>424.80000000000001</v>
      </c>
      <c r="DQ20" s="61">
        <v>423.60000000000002</v>
      </c>
      <c r="DT20" s="1">
        <f t="shared" si="8"/>
        <v>16.876200000000001</v>
      </c>
      <c r="DU20" s="1">
        <f t="shared" si="9"/>
        <v>17.8613</v>
      </c>
    </row>
    <row r="21">
      <c r="A21" s="58" t="s">
        <v>20</v>
      </c>
      <c r="B21" s="59">
        <v>0.95999999999999996</v>
      </c>
      <c r="C21" s="59">
        <v>41.119999999999997</v>
      </c>
      <c r="D21" s="59">
        <v>2.1800000000000002</v>
      </c>
      <c r="E21" s="59">
        <v>2.1800000000000002</v>
      </c>
      <c r="F21" s="59">
        <v>1.1200000000000001</v>
      </c>
      <c r="G21" s="59">
        <v>1.0900000000000001</v>
      </c>
      <c r="H21" s="59">
        <v>1034.4000000000001</v>
      </c>
      <c r="I21" s="59">
        <v>1035.5999999999999</v>
      </c>
      <c r="J21" s="59">
        <v>1339.2</v>
      </c>
      <c r="K21" s="59">
        <v>1339.2</v>
      </c>
      <c r="L21" s="59">
        <v>55.200000000000003</v>
      </c>
      <c r="M21" s="59">
        <v>55.5</v>
      </c>
      <c r="N21" s="59">
        <v>709.60000000000002</v>
      </c>
      <c r="O21" s="59">
        <v>0</v>
      </c>
      <c r="P21" s="59">
        <v>1098.4000000000001</v>
      </c>
      <c r="Q21" s="59">
        <v>0</v>
      </c>
      <c r="R21" s="59">
        <v>137.59999999999999</v>
      </c>
      <c r="S21" s="59">
        <v>137.40000000000001</v>
      </c>
      <c r="T21" s="59">
        <v>6.4000000000000004</v>
      </c>
      <c r="U21" s="59">
        <v>6.6000000000000005</v>
      </c>
      <c r="V21" s="59">
        <v>163.80000000000001</v>
      </c>
      <c r="W21" s="59">
        <v>163.80000000000001</v>
      </c>
      <c r="X21" s="59">
        <v>200</v>
      </c>
      <c r="Y21" s="59">
        <v>200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59">
        <v>0</v>
      </c>
      <c r="AF21" s="59">
        <v>0</v>
      </c>
      <c r="AG21" s="59">
        <v>0</v>
      </c>
      <c r="AH21" s="59">
        <v>11800.800000000001</v>
      </c>
      <c r="AI21" s="59">
        <v>11800.800000000001</v>
      </c>
      <c r="AJ21" s="59">
        <v>11800.800000000001</v>
      </c>
      <c r="AK21" s="59">
        <v>0</v>
      </c>
      <c r="AL21" s="59">
        <v>0</v>
      </c>
      <c r="AM21" s="59">
        <v>0</v>
      </c>
      <c r="AN21" s="59">
        <v>8593.2000000000007</v>
      </c>
      <c r="AO21" s="59">
        <v>0</v>
      </c>
      <c r="AP21" s="59">
        <v>8606.3999999999996</v>
      </c>
      <c r="AQ21" s="59">
        <v>8593.2000000000007</v>
      </c>
      <c r="AR21" s="59">
        <v>0</v>
      </c>
      <c r="AS21" s="59">
        <v>0</v>
      </c>
      <c r="AT21" s="59">
        <v>7484.4000000000005</v>
      </c>
      <c r="AU21" s="59">
        <v>7484.4000000000005</v>
      </c>
      <c r="AV21" s="59">
        <v>7484.4000000000005</v>
      </c>
      <c r="AW21" s="59">
        <v>0</v>
      </c>
      <c r="AX21" s="59">
        <v>0</v>
      </c>
      <c r="AY21" s="59">
        <v>0</v>
      </c>
      <c r="AZ21" s="59">
        <v>330</v>
      </c>
      <c r="BA21" s="59">
        <v>323.40000000000003</v>
      </c>
      <c r="BB21" s="59">
        <v>323.40000000000003</v>
      </c>
      <c r="BC21" s="60">
        <v>0</v>
      </c>
      <c r="BD21" s="60">
        <v>0</v>
      </c>
      <c r="BE21" s="60">
        <v>0</v>
      </c>
      <c r="BF21" s="60">
        <v>0</v>
      </c>
      <c r="BG21" s="60">
        <v>0</v>
      </c>
      <c r="BH21" s="56">
        <f>-BI21</f>
        <v>-19905.600000000002</v>
      </c>
      <c r="BI21" s="60">
        <v>19905.600000000002</v>
      </c>
      <c r="BJ21" s="60">
        <v>19918.799999999999</v>
      </c>
      <c r="BK21" s="60">
        <v>19918.799999999999</v>
      </c>
      <c r="BL21" s="60">
        <v>0</v>
      </c>
      <c r="BM21" s="60">
        <v>0</v>
      </c>
      <c r="BN21" s="56">
        <f>-BO21</f>
        <v>-28485.600000000002</v>
      </c>
      <c r="BO21" s="60">
        <v>28485.600000000002</v>
      </c>
      <c r="BP21" s="60">
        <v>28472.400000000001</v>
      </c>
      <c r="BQ21" s="60">
        <v>28472.400000000001</v>
      </c>
      <c r="BR21" s="60">
        <v>3108</v>
      </c>
      <c r="BS21" s="60">
        <v>3108</v>
      </c>
      <c r="BT21" s="60">
        <v>5252.8000000000002</v>
      </c>
      <c r="BU21" s="60">
        <v>5252.8000000000002</v>
      </c>
      <c r="BV21" s="60">
        <v>1065.4000000000001</v>
      </c>
      <c r="BW21" s="60">
        <v>1064</v>
      </c>
      <c r="BX21" s="60">
        <v>1335.6000000000001</v>
      </c>
      <c r="BY21" s="60">
        <v>1335.6000000000001</v>
      </c>
      <c r="BZ21" s="60">
        <v>607.60000000000002</v>
      </c>
      <c r="CA21" s="60">
        <v>606.20000000000005</v>
      </c>
      <c r="CB21" s="60">
        <v>2921.8000000000002</v>
      </c>
      <c r="CC21" s="60">
        <v>2922.5</v>
      </c>
      <c r="CD21" s="60">
        <v>1439.2</v>
      </c>
      <c r="CE21" s="60">
        <v>1439.2</v>
      </c>
      <c r="CF21" s="60">
        <v>1010.8000000000001</v>
      </c>
      <c r="CG21" s="60">
        <v>1009.4</v>
      </c>
      <c r="CH21" s="60">
        <v>1504.8</v>
      </c>
      <c r="CI21" s="56">
        <f t="shared" si="6"/>
        <v>5932.8000000000002</v>
      </c>
      <c r="CJ21" s="60">
        <v>2462.4000000000001</v>
      </c>
      <c r="CK21" s="56">
        <f t="shared" si="7"/>
        <v>5407.2000000000007</v>
      </c>
      <c r="CL21" s="60">
        <v>4428</v>
      </c>
      <c r="CM21" s="60">
        <v>4424.4000000000005</v>
      </c>
      <c r="CN21" s="60">
        <v>2944.8000000000002</v>
      </c>
      <c r="CO21" s="60">
        <v>2941.2000000000003</v>
      </c>
      <c r="CP21" s="60">
        <v>390.24000000000001</v>
      </c>
      <c r="CQ21" s="60">
        <v>389.51999999999998</v>
      </c>
      <c r="CR21" s="60">
        <v>897.12</v>
      </c>
      <c r="CS21" s="60">
        <v>896.39999999999998</v>
      </c>
      <c r="CT21" s="60">
        <v>1267.2</v>
      </c>
      <c r="CU21" s="60">
        <v>1266.48</v>
      </c>
      <c r="CV21" s="60">
        <v>1700.6400000000001</v>
      </c>
      <c r="CW21" s="60">
        <v>1699.9200000000001</v>
      </c>
      <c r="CX21" s="60">
        <v>970.56000000000006</v>
      </c>
      <c r="CY21" s="60">
        <v>969.84000000000003</v>
      </c>
      <c r="CZ21" s="60">
        <v>609.60000000000002</v>
      </c>
      <c r="DA21" s="60">
        <v>609.60000000000002</v>
      </c>
      <c r="DB21" s="60">
        <v>0</v>
      </c>
      <c r="DC21" s="60">
        <v>252</v>
      </c>
      <c r="DD21" s="60">
        <v>250.20000000000002</v>
      </c>
      <c r="DE21" s="60">
        <v>0</v>
      </c>
      <c r="DF21" s="60">
        <v>20.16</v>
      </c>
      <c r="DG21" s="60">
        <v>20.879999999999999</v>
      </c>
      <c r="DH21" s="60">
        <v>2005.2</v>
      </c>
      <c r="DI21" s="60">
        <v>2005.2</v>
      </c>
      <c r="DJ21" s="60">
        <v>0</v>
      </c>
      <c r="DK21" s="60">
        <v>2095.1999999999998</v>
      </c>
      <c r="DL21" s="60">
        <v>2093.4000000000001</v>
      </c>
      <c r="DM21" s="60">
        <v>0</v>
      </c>
      <c r="DN21" s="60">
        <v>676.80000000000007</v>
      </c>
      <c r="DO21" s="60">
        <v>676.80000000000007</v>
      </c>
      <c r="DP21" s="60">
        <v>412.80000000000001</v>
      </c>
      <c r="DQ21" s="61">
        <v>412.80000000000001</v>
      </c>
      <c r="DT21" s="1">
        <f t="shared" si="8"/>
        <v>19.608600000000003</v>
      </c>
      <c r="DU21" s="1">
        <f t="shared" si="9"/>
        <v>19.647920000000003</v>
      </c>
    </row>
    <row r="22">
      <c r="A22" s="58" t="s">
        <v>21</v>
      </c>
      <c r="B22" s="59">
        <v>0.80000000000000004</v>
      </c>
      <c r="C22" s="59">
        <v>41.439999999999998</v>
      </c>
      <c r="D22" s="59">
        <v>2.1800000000000002</v>
      </c>
      <c r="E22" s="59">
        <v>2.1899999999999999</v>
      </c>
      <c r="F22" s="59">
        <v>1.1699999999999999</v>
      </c>
      <c r="G22" s="59">
        <v>1.095</v>
      </c>
      <c r="H22" s="59">
        <v>928.80000000000007</v>
      </c>
      <c r="I22" s="59">
        <v>930</v>
      </c>
      <c r="J22" s="59">
        <v>1346.4000000000001</v>
      </c>
      <c r="K22" s="59">
        <v>1347.6000000000001</v>
      </c>
      <c r="L22" s="59">
        <v>63</v>
      </c>
      <c r="M22" s="59">
        <v>63</v>
      </c>
      <c r="N22" s="59">
        <v>546.39999999999998</v>
      </c>
      <c r="O22" s="59">
        <v>0</v>
      </c>
      <c r="P22" s="59">
        <v>1076.8</v>
      </c>
      <c r="Q22" s="59">
        <v>0</v>
      </c>
      <c r="R22" s="59">
        <v>149.20000000000002</v>
      </c>
      <c r="S22" s="59">
        <v>149</v>
      </c>
      <c r="T22" s="59">
        <v>6.4000000000000004</v>
      </c>
      <c r="U22" s="59">
        <v>6.2000000000000002</v>
      </c>
      <c r="V22" s="59">
        <v>186.30000000000001</v>
      </c>
      <c r="W22" s="59">
        <v>186.30000000000001</v>
      </c>
      <c r="X22" s="59">
        <v>241.59999999999999</v>
      </c>
      <c r="Y22" s="59">
        <v>241.59999999999999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59">
        <v>0</v>
      </c>
      <c r="AF22" s="59">
        <v>0</v>
      </c>
      <c r="AG22" s="59">
        <v>0</v>
      </c>
      <c r="AH22" s="59">
        <v>11510.4</v>
      </c>
      <c r="AI22" s="59">
        <v>11523.6</v>
      </c>
      <c r="AJ22" s="59">
        <v>11523.6</v>
      </c>
      <c r="AK22" s="59">
        <v>0</v>
      </c>
      <c r="AL22" s="59">
        <v>0</v>
      </c>
      <c r="AM22" s="59">
        <v>0</v>
      </c>
      <c r="AN22" s="59">
        <v>9121.2000000000007</v>
      </c>
      <c r="AO22" s="59">
        <v>0</v>
      </c>
      <c r="AP22" s="59">
        <v>9108</v>
      </c>
      <c r="AQ22" s="59">
        <v>9121.2000000000007</v>
      </c>
      <c r="AR22" s="59">
        <v>0</v>
      </c>
      <c r="AS22" s="59">
        <v>0</v>
      </c>
      <c r="AT22" s="59">
        <v>6124.8000000000002</v>
      </c>
      <c r="AU22" s="59">
        <v>6111.6000000000004</v>
      </c>
      <c r="AV22" s="59">
        <v>6111.6000000000004</v>
      </c>
      <c r="AW22" s="59">
        <v>0</v>
      </c>
      <c r="AX22" s="59">
        <v>0</v>
      </c>
      <c r="AY22" s="59">
        <v>0</v>
      </c>
      <c r="AZ22" s="59">
        <v>316.80000000000001</v>
      </c>
      <c r="BA22" s="59">
        <v>323.40000000000003</v>
      </c>
      <c r="BB22" s="59">
        <v>323.40000000000003</v>
      </c>
      <c r="BC22" s="60">
        <v>0</v>
      </c>
      <c r="BD22" s="60">
        <v>0</v>
      </c>
      <c r="BE22" s="60">
        <v>0</v>
      </c>
      <c r="BF22" s="60">
        <v>0</v>
      </c>
      <c r="BG22" s="60">
        <v>0</v>
      </c>
      <c r="BH22" s="56">
        <f>-BI22</f>
        <v>-17661.600000000002</v>
      </c>
      <c r="BI22" s="60">
        <v>17661.600000000002</v>
      </c>
      <c r="BJ22" s="60">
        <v>17648.400000000001</v>
      </c>
      <c r="BK22" s="60">
        <v>17648.400000000001</v>
      </c>
      <c r="BL22" s="60">
        <v>0</v>
      </c>
      <c r="BM22" s="60">
        <v>0</v>
      </c>
      <c r="BN22" s="56">
        <f>-BO22</f>
        <v>-30122.400000000001</v>
      </c>
      <c r="BO22" s="60">
        <v>30122.400000000001</v>
      </c>
      <c r="BP22" s="60">
        <v>30135.600000000002</v>
      </c>
      <c r="BQ22" s="60">
        <v>30135.600000000002</v>
      </c>
      <c r="BR22" s="60">
        <v>2881.2000000000003</v>
      </c>
      <c r="BS22" s="60">
        <v>2885.4000000000001</v>
      </c>
      <c r="BT22" s="60">
        <v>5443.1999999999998</v>
      </c>
      <c r="BU22" s="60">
        <v>5443.1999999999998</v>
      </c>
      <c r="BV22" s="60">
        <v>954.80000000000007</v>
      </c>
      <c r="BW22" s="60">
        <v>954.80000000000007</v>
      </c>
      <c r="BX22" s="60">
        <v>1344</v>
      </c>
      <c r="BY22" s="60">
        <v>1346.1000000000001</v>
      </c>
      <c r="BZ22" s="60">
        <v>630</v>
      </c>
      <c r="CA22" s="60">
        <v>628.60000000000002</v>
      </c>
      <c r="CB22" s="60">
        <v>2949.8000000000002</v>
      </c>
      <c r="CC22" s="60">
        <v>2948.4000000000001</v>
      </c>
      <c r="CD22" s="60">
        <v>1306.2</v>
      </c>
      <c r="CE22" s="60">
        <v>1306.2</v>
      </c>
      <c r="CF22" s="60">
        <v>1170.4000000000001</v>
      </c>
      <c r="CG22" s="60">
        <v>1171.8</v>
      </c>
      <c r="CH22" s="60">
        <v>1670.4000000000001</v>
      </c>
      <c r="CI22" s="56">
        <f t="shared" si="6"/>
        <v>6364.8000000000011</v>
      </c>
      <c r="CJ22" s="60">
        <v>2498.4000000000001</v>
      </c>
      <c r="CK22" s="56">
        <f t="shared" si="7"/>
        <v>5479.2000000000007</v>
      </c>
      <c r="CL22" s="60">
        <v>4694.4000000000005</v>
      </c>
      <c r="CM22" s="60">
        <v>4698</v>
      </c>
      <c r="CN22" s="60">
        <v>2980.8000000000002</v>
      </c>
      <c r="CO22" s="60">
        <v>2984.4000000000001</v>
      </c>
      <c r="CP22" s="60">
        <v>388.80000000000001</v>
      </c>
      <c r="CQ22" s="60">
        <v>389.51999999999998</v>
      </c>
      <c r="CR22" s="60">
        <v>936</v>
      </c>
      <c r="CS22" s="60">
        <v>936</v>
      </c>
      <c r="CT22" s="60">
        <v>1152</v>
      </c>
      <c r="CU22" s="60">
        <v>1152</v>
      </c>
      <c r="CV22" s="60">
        <v>1769.76</v>
      </c>
      <c r="CW22" s="60">
        <v>1770.48</v>
      </c>
      <c r="CX22" s="60">
        <v>1013.76</v>
      </c>
      <c r="CY22" s="60">
        <v>1013.76</v>
      </c>
      <c r="CZ22" s="60">
        <v>736.80000000000007</v>
      </c>
      <c r="DA22" s="60">
        <v>736.80000000000007</v>
      </c>
      <c r="DB22" s="60">
        <v>0</v>
      </c>
      <c r="DC22" s="60">
        <v>180</v>
      </c>
      <c r="DD22" s="60">
        <v>181.80000000000001</v>
      </c>
      <c r="DE22" s="60">
        <v>0</v>
      </c>
      <c r="DF22" s="60">
        <v>20.16</v>
      </c>
      <c r="DG22" s="60">
        <v>19.440000000000001</v>
      </c>
      <c r="DH22" s="60">
        <v>2005.2</v>
      </c>
      <c r="DI22" s="60">
        <v>2003.4000000000001</v>
      </c>
      <c r="DJ22" s="60">
        <v>0</v>
      </c>
      <c r="DK22" s="60">
        <v>2494.8000000000002</v>
      </c>
      <c r="DL22" s="60">
        <v>2494.8000000000002</v>
      </c>
      <c r="DM22" s="60">
        <v>0</v>
      </c>
      <c r="DN22" s="60">
        <v>660</v>
      </c>
      <c r="DO22" s="60">
        <v>658.80000000000007</v>
      </c>
      <c r="DP22" s="60">
        <v>451.19999999999999</v>
      </c>
      <c r="DQ22" s="61">
        <v>452.40000000000003</v>
      </c>
      <c r="DT22" s="1">
        <f t="shared" si="8"/>
        <v>17.958600000000001</v>
      </c>
      <c r="DU22" s="1">
        <f t="shared" si="9"/>
        <v>20.134580000000003</v>
      </c>
    </row>
    <row r="23">
      <c r="A23" s="58" t="s">
        <v>22</v>
      </c>
      <c r="B23" s="59">
        <v>0.95999999999999996</v>
      </c>
      <c r="C23" s="59">
        <v>41.119999999999997</v>
      </c>
      <c r="D23" s="59">
        <v>2.2200000000000002</v>
      </c>
      <c r="E23" s="59">
        <v>2.21</v>
      </c>
      <c r="F23" s="59">
        <v>1.1300000000000001</v>
      </c>
      <c r="G23" s="59">
        <v>1.105</v>
      </c>
      <c r="H23" s="59">
        <v>897.60000000000002</v>
      </c>
      <c r="I23" s="59">
        <v>898.80000000000007</v>
      </c>
      <c r="J23" s="59">
        <v>1291.2</v>
      </c>
      <c r="K23" s="59">
        <v>1290</v>
      </c>
      <c r="L23" s="59">
        <v>66.599999999999994</v>
      </c>
      <c r="M23" s="59">
        <v>66.299999999999997</v>
      </c>
      <c r="N23" s="59">
        <v>464.40000000000003</v>
      </c>
      <c r="O23" s="59">
        <v>0</v>
      </c>
      <c r="P23" s="59">
        <v>925.60000000000002</v>
      </c>
      <c r="Q23" s="59">
        <v>0</v>
      </c>
      <c r="R23" s="59">
        <v>196.40000000000001</v>
      </c>
      <c r="S23" s="59">
        <v>196.59999999999999</v>
      </c>
      <c r="T23" s="59">
        <v>6.4000000000000004</v>
      </c>
      <c r="U23" s="59">
        <v>6.6000000000000005</v>
      </c>
      <c r="V23" s="59">
        <v>277.94999999999999</v>
      </c>
      <c r="W23" s="59">
        <v>277.94999999999999</v>
      </c>
      <c r="X23" s="59">
        <v>241.59999999999999</v>
      </c>
      <c r="Y23" s="59">
        <v>241.59999999999999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59">
        <v>0</v>
      </c>
      <c r="AF23" s="59">
        <v>0</v>
      </c>
      <c r="AG23" s="59">
        <v>0</v>
      </c>
      <c r="AH23" s="59">
        <v>9636</v>
      </c>
      <c r="AI23" s="59">
        <v>9636</v>
      </c>
      <c r="AJ23" s="59">
        <v>9636</v>
      </c>
      <c r="AK23" s="59">
        <v>0</v>
      </c>
      <c r="AL23" s="59">
        <v>0</v>
      </c>
      <c r="AM23" s="59">
        <v>0</v>
      </c>
      <c r="AN23" s="59">
        <v>8302.7999999999993</v>
      </c>
      <c r="AO23" s="59">
        <v>0</v>
      </c>
      <c r="AP23" s="59">
        <v>8316</v>
      </c>
      <c r="AQ23" s="59">
        <v>8302.7999999999993</v>
      </c>
      <c r="AR23" s="59">
        <v>0</v>
      </c>
      <c r="AS23" s="59">
        <v>0</v>
      </c>
      <c r="AT23" s="59">
        <v>5847.6000000000004</v>
      </c>
      <c r="AU23" s="59">
        <v>5860.8000000000002</v>
      </c>
      <c r="AV23" s="59">
        <v>5860.8000000000002</v>
      </c>
      <c r="AW23" s="59">
        <v>0</v>
      </c>
      <c r="AX23" s="59">
        <v>0</v>
      </c>
      <c r="AY23" s="59">
        <v>0</v>
      </c>
      <c r="AZ23" s="59">
        <v>356.40000000000003</v>
      </c>
      <c r="BA23" s="59">
        <v>349.80000000000001</v>
      </c>
      <c r="BB23" s="59">
        <v>349.80000000000001</v>
      </c>
      <c r="BC23" s="60">
        <v>0</v>
      </c>
      <c r="BD23" s="60">
        <v>0</v>
      </c>
      <c r="BE23" s="60">
        <v>0</v>
      </c>
      <c r="BF23" s="60">
        <v>0</v>
      </c>
      <c r="BG23" s="60">
        <v>0</v>
      </c>
      <c r="BH23" s="56">
        <f>-BI23</f>
        <v>-16315.200000000001</v>
      </c>
      <c r="BI23" s="60">
        <v>16315.200000000001</v>
      </c>
      <c r="BJ23" s="60">
        <v>16315.200000000001</v>
      </c>
      <c r="BK23" s="60">
        <v>16315.200000000001</v>
      </c>
      <c r="BL23" s="60">
        <v>0</v>
      </c>
      <c r="BM23" s="60">
        <v>0</v>
      </c>
      <c r="BN23" s="56">
        <f>-BO23</f>
        <v>-28908</v>
      </c>
      <c r="BO23" s="60">
        <v>28908</v>
      </c>
      <c r="BP23" s="60">
        <v>28908</v>
      </c>
      <c r="BQ23" s="60">
        <v>28908</v>
      </c>
      <c r="BR23" s="60">
        <v>2889.5999999999999</v>
      </c>
      <c r="BS23" s="60">
        <v>2889.5999999999999</v>
      </c>
      <c r="BT23" s="60">
        <v>5342.4000000000005</v>
      </c>
      <c r="BU23" s="60">
        <v>5342.4000000000005</v>
      </c>
      <c r="BV23" s="60">
        <v>922.60000000000002</v>
      </c>
      <c r="BW23" s="60">
        <v>922.60000000000002</v>
      </c>
      <c r="BX23" s="60">
        <v>1289.4000000000001</v>
      </c>
      <c r="BY23" s="60">
        <v>1287.3</v>
      </c>
      <c r="BZ23" s="60">
        <v>658</v>
      </c>
      <c r="CA23" s="60">
        <v>658</v>
      </c>
      <c r="CB23" s="60">
        <v>3003</v>
      </c>
      <c r="CC23" s="60">
        <v>3004.4000000000001</v>
      </c>
      <c r="CD23" s="60">
        <v>1314.6000000000001</v>
      </c>
      <c r="CE23" s="60">
        <v>1313.9000000000001</v>
      </c>
      <c r="CF23" s="60">
        <v>1064</v>
      </c>
      <c r="CG23" s="60">
        <v>1062.5999999999999</v>
      </c>
      <c r="CH23" s="60">
        <v>1814.4000000000001</v>
      </c>
      <c r="CI23" s="56">
        <f t="shared" si="6"/>
        <v>6357.6000000000004</v>
      </c>
      <c r="CJ23" s="60">
        <v>2829.5999999999999</v>
      </c>
      <c r="CK23" s="56">
        <f t="shared" si="7"/>
        <v>5990.3999999999996</v>
      </c>
      <c r="CL23" s="60">
        <v>4543.1999999999998</v>
      </c>
      <c r="CM23" s="60">
        <v>4546.8000000000002</v>
      </c>
      <c r="CN23" s="60">
        <v>3160.8000000000002</v>
      </c>
      <c r="CO23" s="60">
        <v>3164.4000000000001</v>
      </c>
      <c r="CP23" s="60">
        <v>400.31999999999999</v>
      </c>
      <c r="CQ23" s="60">
        <v>399.60000000000002</v>
      </c>
      <c r="CR23" s="60">
        <v>974.88</v>
      </c>
      <c r="CS23" s="60">
        <v>974.88</v>
      </c>
      <c r="CT23" s="60">
        <v>1190.8800000000001</v>
      </c>
      <c r="CU23" s="60">
        <v>1190.1600000000001</v>
      </c>
      <c r="CV23" s="60">
        <v>1877.76</v>
      </c>
      <c r="CW23" s="60">
        <v>1878.48</v>
      </c>
      <c r="CX23" s="60">
        <v>1105.9200000000001</v>
      </c>
      <c r="CY23" s="60">
        <v>1106.6400000000001</v>
      </c>
      <c r="CZ23" s="60">
        <v>837.60000000000002</v>
      </c>
      <c r="DA23" s="60">
        <v>837.60000000000002</v>
      </c>
      <c r="DB23" s="60">
        <v>0</v>
      </c>
      <c r="DC23" s="60">
        <v>154.80000000000001</v>
      </c>
      <c r="DD23" s="60">
        <v>154.80000000000001</v>
      </c>
      <c r="DE23" s="60">
        <v>0</v>
      </c>
      <c r="DF23" s="60">
        <v>25.920000000000002</v>
      </c>
      <c r="DG23" s="60">
        <v>26.640000000000001</v>
      </c>
      <c r="DH23" s="60">
        <v>2113.1999999999998</v>
      </c>
      <c r="DI23" s="60">
        <v>2111.4000000000001</v>
      </c>
      <c r="DJ23" s="60">
        <v>0</v>
      </c>
      <c r="DK23" s="60">
        <v>2278.8000000000002</v>
      </c>
      <c r="DL23" s="60">
        <v>2280.5999999999999</v>
      </c>
      <c r="DM23" s="60">
        <v>0</v>
      </c>
      <c r="DN23" s="60">
        <v>672</v>
      </c>
      <c r="DO23" s="60">
        <v>673.20000000000005</v>
      </c>
      <c r="DP23" s="60">
        <v>674.39999999999998</v>
      </c>
      <c r="DQ23" s="61">
        <v>672</v>
      </c>
      <c r="DT23" s="1">
        <f t="shared" si="8"/>
        <v>15.846599999999999</v>
      </c>
      <c r="DU23" s="1">
        <f t="shared" si="9"/>
        <v>20.525029999999994</v>
      </c>
    </row>
    <row r="24">
      <c r="A24" s="58" t="s">
        <v>23</v>
      </c>
      <c r="B24" s="59">
        <v>0.80000000000000004</v>
      </c>
      <c r="C24" s="59">
        <v>41.280000000000001</v>
      </c>
      <c r="D24" s="59">
        <v>2.2000000000000002</v>
      </c>
      <c r="E24" s="59">
        <v>2.21</v>
      </c>
      <c r="F24" s="59">
        <v>1.2</v>
      </c>
      <c r="G24" s="59">
        <v>1.105</v>
      </c>
      <c r="H24" s="59">
        <v>825.60000000000002</v>
      </c>
      <c r="I24" s="59">
        <v>823.20000000000005</v>
      </c>
      <c r="J24" s="59">
        <v>1152</v>
      </c>
      <c r="K24" s="59">
        <v>1154.4000000000001</v>
      </c>
      <c r="L24" s="59">
        <v>55.200000000000003</v>
      </c>
      <c r="M24" s="59">
        <v>55.200000000000003</v>
      </c>
      <c r="N24" s="59">
        <v>446.80000000000001</v>
      </c>
      <c r="O24" s="59">
        <v>0</v>
      </c>
      <c r="P24" s="59">
        <v>801.60000000000002</v>
      </c>
      <c r="Q24" s="59">
        <v>0</v>
      </c>
      <c r="R24" s="59">
        <v>178.80000000000001</v>
      </c>
      <c r="S24" s="59">
        <v>178.59999999999999</v>
      </c>
      <c r="T24" s="59">
        <v>5.6000000000000005</v>
      </c>
      <c r="U24" s="59">
        <v>5.4000000000000004</v>
      </c>
      <c r="V24" s="59">
        <v>277.65000000000003</v>
      </c>
      <c r="W24" s="59">
        <v>277.65000000000003</v>
      </c>
      <c r="X24" s="59">
        <v>198.40000000000001</v>
      </c>
      <c r="Y24" s="59">
        <v>199.20000000000002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59">
        <v>0</v>
      </c>
      <c r="AF24" s="59">
        <v>0</v>
      </c>
      <c r="AG24" s="59">
        <v>0</v>
      </c>
      <c r="AH24" s="59">
        <v>10005.6</v>
      </c>
      <c r="AI24" s="59">
        <v>9992.3999999999996</v>
      </c>
      <c r="AJ24" s="59">
        <v>9992.3999999999996</v>
      </c>
      <c r="AK24" s="59">
        <v>0</v>
      </c>
      <c r="AL24" s="59">
        <v>0</v>
      </c>
      <c r="AM24" s="59">
        <v>0</v>
      </c>
      <c r="AN24" s="59">
        <v>8157.6000000000004</v>
      </c>
      <c r="AO24" s="59">
        <v>0</v>
      </c>
      <c r="AP24" s="59">
        <v>8157.6000000000004</v>
      </c>
      <c r="AQ24" s="59">
        <v>8157.6000000000004</v>
      </c>
      <c r="AR24" s="59">
        <v>0</v>
      </c>
      <c r="AS24" s="59">
        <v>0</v>
      </c>
      <c r="AT24" s="59">
        <v>7563.6000000000004</v>
      </c>
      <c r="AU24" s="59">
        <v>7557</v>
      </c>
      <c r="AV24" s="59">
        <v>7557</v>
      </c>
      <c r="AW24" s="59">
        <v>0</v>
      </c>
      <c r="AX24" s="59">
        <v>0</v>
      </c>
      <c r="AY24" s="59">
        <v>0</v>
      </c>
      <c r="AZ24" s="59">
        <v>330</v>
      </c>
      <c r="BA24" s="59">
        <v>330</v>
      </c>
      <c r="BB24" s="59">
        <v>330</v>
      </c>
      <c r="BC24" s="60">
        <v>0</v>
      </c>
      <c r="BD24" s="60">
        <v>0</v>
      </c>
      <c r="BE24" s="60">
        <v>0</v>
      </c>
      <c r="BF24" s="60">
        <v>0</v>
      </c>
      <c r="BG24" s="60">
        <v>0</v>
      </c>
      <c r="BH24" s="56">
        <f>-BI24</f>
        <v>-17186.400000000001</v>
      </c>
      <c r="BI24" s="60">
        <v>17186.400000000001</v>
      </c>
      <c r="BJ24" s="60">
        <v>17199.599999999999</v>
      </c>
      <c r="BK24" s="60">
        <v>17199.599999999999</v>
      </c>
      <c r="BL24" s="60">
        <v>0</v>
      </c>
      <c r="BM24" s="60">
        <v>0</v>
      </c>
      <c r="BN24" s="56">
        <f>-BO24</f>
        <v>-29832</v>
      </c>
      <c r="BO24" s="60">
        <v>29832</v>
      </c>
      <c r="BP24" s="60">
        <v>29832</v>
      </c>
      <c r="BQ24" s="60">
        <v>29832</v>
      </c>
      <c r="BR24" s="60">
        <v>2872.8000000000002</v>
      </c>
      <c r="BS24" s="60">
        <v>2868.5999999999999</v>
      </c>
      <c r="BT24" s="60">
        <v>5163.1999999999998</v>
      </c>
      <c r="BU24" s="60">
        <v>5168.8000000000002</v>
      </c>
      <c r="BV24" s="60">
        <v>844.20000000000005</v>
      </c>
      <c r="BW24" s="60">
        <v>844.89999999999998</v>
      </c>
      <c r="BX24" s="60">
        <v>1150.8</v>
      </c>
      <c r="BY24" s="60">
        <v>1148.7</v>
      </c>
      <c r="BZ24" s="60">
        <v>683.20000000000005</v>
      </c>
      <c r="CA24" s="60">
        <v>683.20000000000005</v>
      </c>
      <c r="CB24" s="60">
        <v>2975</v>
      </c>
      <c r="CC24" s="60">
        <v>2975</v>
      </c>
      <c r="CD24" s="60">
        <v>1349.6000000000001</v>
      </c>
      <c r="CE24" s="60">
        <v>1349.6000000000001</v>
      </c>
      <c r="CF24" s="60">
        <v>1061.2</v>
      </c>
      <c r="CG24" s="60">
        <v>1061.2</v>
      </c>
      <c r="CH24" s="60">
        <v>1728</v>
      </c>
      <c r="CI24" s="56">
        <f t="shared" si="6"/>
        <v>6220.8000000000002</v>
      </c>
      <c r="CJ24" s="60">
        <v>2995.2000000000003</v>
      </c>
      <c r="CK24" s="56">
        <f t="shared" si="7"/>
        <v>6242.4000000000005</v>
      </c>
      <c r="CL24" s="60">
        <v>4492.8000000000002</v>
      </c>
      <c r="CM24" s="60">
        <v>4485.6000000000004</v>
      </c>
      <c r="CN24" s="60">
        <v>3247.2000000000003</v>
      </c>
      <c r="CO24" s="60">
        <v>3243.5999999999999</v>
      </c>
      <c r="CP24" s="60">
        <v>408.96000000000004</v>
      </c>
      <c r="CQ24" s="60">
        <v>408.96000000000004</v>
      </c>
      <c r="CR24" s="60">
        <v>990.72000000000003</v>
      </c>
      <c r="CS24" s="60">
        <v>990.72000000000003</v>
      </c>
      <c r="CT24" s="60">
        <v>1108.8</v>
      </c>
      <c r="CU24" s="60">
        <v>1109.52</v>
      </c>
      <c r="CV24" s="60">
        <v>1920.96</v>
      </c>
      <c r="CW24" s="60">
        <v>1920.24</v>
      </c>
      <c r="CX24" s="60">
        <v>1157.76</v>
      </c>
      <c r="CY24" s="60">
        <v>1157.04</v>
      </c>
      <c r="CZ24" s="60">
        <v>734.39999999999998</v>
      </c>
      <c r="DA24" s="60">
        <v>734.39999999999998</v>
      </c>
      <c r="DB24" s="60">
        <v>0</v>
      </c>
      <c r="DC24" s="60">
        <v>147.59999999999999</v>
      </c>
      <c r="DD24" s="60">
        <v>145.80000000000001</v>
      </c>
      <c r="DE24" s="60">
        <v>0</v>
      </c>
      <c r="DF24" s="60">
        <v>27.359999999999999</v>
      </c>
      <c r="DG24" s="60">
        <v>26.640000000000001</v>
      </c>
      <c r="DH24" s="60">
        <v>2113.1999999999998</v>
      </c>
      <c r="DI24" s="60">
        <v>2115</v>
      </c>
      <c r="DJ24" s="60">
        <v>0</v>
      </c>
      <c r="DK24" s="60">
        <v>2275.2000000000003</v>
      </c>
      <c r="DL24" s="60">
        <v>2275.2000000000003</v>
      </c>
      <c r="DM24" s="60">
        <v>0</v>
      </c>
      <c r="DN24" s="60">
        <v>698.39999999999998</v>
      </c>
      <c r="DO24" s="60">
        <v>697.20000000000005</v>
      </c>
      <c r="DP24" s="60">
        <v>837.60000000000002</v>
      </c>
      <c r="DQ24" s="61">
        <v>840</v>
      </c>
      <c r="DT24" s="1">
        <f t="shared" si="8"/>
        <v>17.8794</v>
      </c>
      <c r="DU24" s="1">
        <f t="shared" si="9"/>
        <v>20.454009999999997</v>
      </c>
    </row>
    <row r="25">
      <c r="A25" s="58" t="s">
        <v>24</v>
      </c>
      <c r="B25" s="59">
        <v>0.95999999999999996</v>
      </c>
      <c r="C25" s="59">
        <v>41.119999999999997</v>
      </c>
      <c r="D25" s="59">
        <v>2.2200000000000002</v>
      </c>
      <c r="E25" s="59">
        <v>2.21</v>
      </c>
      <c r="F25" s="59">
        <v>1.1699999999999999</v>
      </c>
      <c r="G25" s="59">
        <v>1.105</v>
      </c>
      <c r="H25" s="59">
        <v>806.39999999999998</v>
      </c>
      <c r="I25" s="59">
        <v>808.80000000000007</v>
      </c>
      <c r="J25" s="59">
        <v>885.60000000000002</v>
      </c>
      <c r="K25" s="59">
        <v>885.60000000000002</v>
      </c>
      <c r="L25" s="59">
        <v>54</v>
      </c>
      <c r="M25" s="59">
        <v>53.700000000000003</v>
      </c>
      <c r="N25" s="59">
        <v>444</v>
      </c>
      <c r="O25" s="59">
        <v>0</v>
      </c>
      <c r="P25" s="59">
        <v>610</v>
      </c>
      <c r="Q25" s="59">
        <v>0</v>
      </c>
      <c r="R25" s="59">
        <v>176</v>
      </c>
      <c r="S25" s="59">
        <v>176.20000000000002</v>
      </c>
      <c r="T25" s="59">
        <v>4.7999999999999998</v>
      </c>
      <c r="U25" s="59">
        <v>5</v>
      </c>
      <c r="V25" s="59">
        <v>204.30000000000001</v>
      </c>
      <c r="W25" s="59">
        <v>204.30000000000001</v>
      </c>
      <c r="X25" s="59">
        <v>187.20000000000002</v>
      </c>
      <c r="Y25" s="59">
        <v>188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59">
        <v>0</v>
      </c>
      <c r="AF25" s="59">
        <v>0</v>
      </c>
      <c r="AG25" s="59">
        <v>0</v>
      </c>
      <c r="AH25" s="59">
        <v>10480.800000000001</v>
      </c>
      <c r="AI25" s="59">
        <v>10480.800000000001</v>
      </c>
      <c r="AJ25" s="59">
        <v>10480.800000000001</v>
      </c>
      <c r="AK25" s="59">
        <v>0</v>
      </c>
      <c r="AL25" s="59">
        <v>0</v>
      </c>
      <c r="AM25" s="59">
        <v>0</v>
      </c>
      <c r="AN25" s="59">
        <v>8434.7999999999993</v>
      </c>
      <c r="AO25" s="59">
        <v>0</v>
      </c>
      <c r="AP25" s="59">
        <v>8421.6000000000004</v>
      </c>
      <c r="AQ25" s="59">
        <v>8434.7999999999993</v>
      </c>
      <c r="AR25" s="59">
        <v>0</v>
      </c>
      <c r="AS25" s="59">
        <v>0</v>
      </c>
      <c r="AT25" s="59">
        <v>7906.8000000000002</v>
      </c>
      <c r="AU25" s="59">
        <v>7913.4000000000005</v>
      </c>
      <c r="AV25" s="59">
        <v>7913.4000000000005</v>
      </c>
      <c r="AW25" s="59">
        <v>0</v>
      </c>
      <c r="AX25" s="59">
        <v>6.6000000000000005</v>
      </c>
      <c r="AY25" s="59">
        <v>6.6000000000000005</v>
      </c>
      <c r="AZ25" s="59">
        <v>330</v>
      </c>
      <c r="BA25" s="59">
        <v>330</v>
      </c>
      <c r="BB25" s="59">
        <v>330</v>
      </c>
      <c r="BC25" s="60">
        <v>0</v>
      </c>
      <c r="BD25" s="60">
        <v>0</v>
      </c>
      <c r="BE25" s="60">
        <v>0</v>
      </c>
      <c r="BF25" s="60">
        <v>0</v>
      </c>
      <c r="BG25" s="60">
        <v>0</v>
      </c>
      <c r="BH25" s="56">
        <f>-BI25</f>
        <v>-18057.600000000002</v>
      </c>
      <c r="BI25" s="60">
        <v>18057.600000000002</v>
      </c>
      <c r="BJ25" s="60">
        <v>18044.400000000001</v>
      </c>
      <c r="BK25" s="60">
        <v>18044.400000000001</v>
      </c>
      <c r="BL25" s="60">
        <v>0</v>
      </c>
      <c r="BM25" s="60">
        <v>0</v>
      </c>
      <c r="BN25" s="56">
        <f>-BO25</f>
        <v>-29964</v>
      </c>
      <c r="BO25" s="60">
        <v>29964</v>
      </c>
      <c r="BP25" s="60">
        <v>29964</v>
      </c>
      <c r="BQ25" s="60">
        <v>29964</v>
      </c>
      <c r="BR25" s="60">
        <v>2856</v>
      </c>
      <c r="BS25" s="60">
        <v>2856</v>
      </c>
      <c r="BT25" s="60">
        <v>4984</v>
      </c>
      <c r="BU25" s="60">
        <v>4978.4000000000005</v>
      </c>
      <c r="BV25" s="60">
        <v>828.80000000000007</v>
      </c>
      <c r="BW25" s="60">
        <v>828.10000000000002</v>
      </c>
      <c r="BX25" s="60">
        <v>877.80000000000007</v>
      </c>
      <c r="BY25" s="60">
        <v>879.89999999999998</v>
      </c>
      <c r="BZ25" s="60">
        <v>702.80000000000007</v>
      </c>
      <c r="CA25" s="60">
        <v>702.80000000000007</v>
      </c>
      <c r="CB25" s="60">
        <v>3046.4000000000001</v>
      </c>
      <c r="CC25" s="60">
        <v>3046.4000000000001</v>
      </c>
      <c r="CD25" s="60">
        <v>1328.6000000000001</v>
      </c>
      <c r="CE25" s="60">
        <v>1329.3</v>
      </c>
      <c r="CF25" s="60">
        <v>1069.5999999999999</v>
      </c>
      <c r="CG25" s="60">
        <v>1072.4000000000001</v>
      </c>
      <c r="CH25" s="60">
        <v>1677.6000000000001</v>
      </c>
      <c r="CI25" s="56">
        <f t="shared" si="6"/>
        <v>6192.0000000000009</v>
      </c>
      <c r="CJ25" s="60">
        <v>3016.8000000000002</v>
      </c>
      <c r="CK25" s="56">
        <f t="shared" si="7"/>
        <v>6314.3999999999996</v>
      </c>
      <c r="CL25" s="60">
        <v>4514.4000000000005</v>
      </c>
      <c r="CM25" s="60">
        <v>4514.4000000000005</v>
      </c>
      <c r="CN25" s="60">
        <v>3297.5999999999999</v>
      </c>
      <c r="CO25" s="60">
        <v>3297.5999999999999</v>
      </c>
      <c r="CP25" s="60">
        <v>408.96000000000004</v>
      </c>
      <c r="CQ25" s="60">
        <v>408.96000000000004</v>
      </c>
      <c r="CR25" s="60">
        <v>987.84000000000003</v>
      </c>
      <c r="CS25" s="60">
        <v>987.84000000000003</v>
      </c>
      <c r="CT25" s="60">
        <v>1084.3199999999999</v>
      </c>
      <c r="CU25" s="60">
        <v>1084.3199999999999</v>
      </c>
      <c r="CV25" s="60">
        <v>1945.4400000000001</v>
      </c>
      <c r="CW25" s="60">
        <v>1945.4400000000001</v>
      </c>
      <c r="CX25" s="60">
        <v>1195.2</v>
      </c>
      <c r="CY25" s="60">
        <v>1195.9200000000001</v>
      </c>
      <c r="CZ25" s="60">
        <v>696</v>
      </c>
      <c r="DA25" s="60">
        <v>696</v>
      </c>
      <c r="DB25" s="60">
        <v>0</v>
      </c>
      <c r="DC25" s="60">
        <v>140.40000000000001</v>
      </c>
      <c r="DD25" s="60">
        <v>140.40000000000001</v>
      </c>
      <c r="DE25" s="60">
        <v>0</v>
      </c>
      <c r="DF25" s="60">
        <v>17.280000000000001</v>
      </c>
      <c r="DG25" s="60">
        <v>17.280000000000001</v>
      </c>
      <c r="DH25" s="60">
        <v>2131.1999999999998</v>
      </c>
      <c r="DI25" s="60">
        <v>2133</v>
      </c>
      <c r="DJ25" s="60">
        <v>0</v>
      </c>
      <c r="DK25" s="60">
        <v>2289.5999999999999</v>
      </c>
      <c r="DL25" s="60">
        <v>2287.8000000000002</v>
      </c>
      <c r="DM25" s="60">
        <v>0</v>
      </c>
      <c r="DN25" s="60">
        <v>729.60000000000002</v>
      </c>
      <c r="DO25" s="60">
        <v>729.60000000000002</v>
      </c>
      <c r="DP25" s="60">
        <v>840</v>
      </c>
      <c r="DQ25" s="61">
        <v>840</v>
      </c>
      <c r="DT25" s="1">
        <f t="shared" si="8"/>
        <v>18.7242</v>
      </c>
      <c r="DU25" s="1">
        <f t="shared" si="9"/>
        <v>20.293539999999997</v>
      </c>
    </row>
    <row r="26">
      <c r="A26" s="58" t="s">
        <v>25</v>
      </c>
      <c r="B26" s="59">
        <v>0.80000000000000004</v>
      </c>
      <c r="C26" s="59">
        <v>41.280000000000001</v>
      </c>
      <c r="D26" s="59">
        <v>2.2400000000000002</v>
      </c>
      <c r="E26" s="59">
        <v>2.25</v>
      </c>
      <c r="F26" s="59">
        <v>1.23</v>
      </c>
      <c r="G26" s="59">
        <v>1.125</v>
      </c>
      <c r="H26" s="59">
        <v>403.19999999999999</v>
      </c>
      <c r="I26" s="59">
        <v>403.19999999999999</v>
      </c>
      <c r="J26" s="59">
        <v>494.40000000000003</v>
      </c>
      <c r="K26" s="59">
        <v>496.80000000000001</v>
      </c>
      <c r="L26" s="59">
        <v>57.600000000000001</v>
      </c>
      <c r="M26" s="59">
        <v>57.899999999999999</v>
      </c>
      <c r="N26" s="59">
        <v>160</v>
      </c>
      <c r="O26" s="59">
        <v>0</v>
      </c>
      <c r="P26" s="59">
        <v>220.80000000000001</v>
      </c>
      <c r="Q26" s="59">
        <v>0</v>
      </c>
      <c r="R26" s="59">
        <v>173.20000000000002</v>
      </c>
      <c r="S26" s="59">
        <v>173</v>
      </c>
      <c r="T26" s="59">
        <v>4.7999999999999998</v>
      </c>
      <c r="U26" s="59">
        <v>4.7999999999999998</v>
      </c>
      <c r="V26" s="59">
        <v>205.95000000000002</v>
      </c>
      <c r="W26" s="59">
        <v>205.95000000000002</v>
      </c>
      <c r="X26" s="59">
        <v>62.399999999999999</v>
      </c>
      <c r="Y26" s="59">
        <v>62.399999999999999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59">
        <v>0</v>
      </c>
      <c r="AF26" s="59">
        <v>0</v>
      </c>
      <c r="AG26" s="59">
        <v>0</v>
      </c>
      <c r="AH26" s="59">
        <v>11008.800000000001</v>
      </c>
      <c r="AI26" s="59">
        <v>11008.800000000001</v>
      </c>
      <c r="AJ26" s="59">
        <v>11008.800000000001</v>
      </c>
      <c r="AK26" s="59">
        <v>0</v>
      </c>
      <c r="AL26" s="59">
        <v>0</v>
      </c>
      <c r="AM26" s="59">
        <v>0</v>
      </c>
      <c r="AN26" s="59">
        <v>8646</v>
      </c>
      <c r="AO26" s="59">
        <v>0</v>
      </c>
      <c r="AP26" s="59">
        <v>8659.2000000000007</v>
      </c>
      <c r="AQ26" s="59">
        <v>8646</v>
      </c>
      <c r="AR26" s="59">
        <v>0</v>
      </c>
      <c r="AS26" s="59">
        <v>0</v>
      </c>
      <c r="AT26" s="59">
        <v>6058.8000000000002</v>
      </c>
      <c r="AU26" s="59">
        <v>6052.1999999999998</v>
      </c>
      <c r="AV26" s="59">
        <v>6052.1999999999998</v>
      </c>
      <c r="AW26" s="59">
        <v>0</v>
      </c>
      <c r="AX26" s="59">
        <v>0</v>
      </c>
      <c r="AY26" s="59">
        <v>0</v>
      </c>
      <c r="AZ26" s="59">
        <v>330</v>
      </c>
      <c r="BA26" s="59">
        <v>330</v>
      </c>
      <c r="BB26" s="59">
        <v>330</v>
      </c>
      <c r="BC26" s="60">
        <v>0</v>
      </c>
      <c r="BD26" s="60">
        <v>0</v>
      </c>
      <c r="BE26" s="60">
        <v>0</v>
      </c>
      <c r="BF26" s="60">
        <v>0</v>
      </c>
      <c r="BG26" s="60">
        <v>0</v>
      </c>
      <c r="BH26" s="56">
        <f>-BI26</f>
        <v>-16948.799999999999</v>
      </c>
      <c r="BI26" s="60">
        <v>16948.799999999999</v>
      </c>
      <c r="BJ26" s="60">
        <v>16962</v>
      </c>
      <c r="BK26" s="60">
        <v>16962</v>
      </c>
      <c r="BL26" s="60">
        <v>0</v>
      </c>
      <c r="BM26" s="60">
        <v>0</v>
      </c>
      <c r="BN26" s="56">
        <f>-BO26</f>
        <v>-28934.400000000001</v>
      </c>
      <c r="BO26" s="60">
        <v>28934.400000000001</v>
      </c>
      <c r="BP26" s="60">
        <v>28934.400000000001</v>
      </c>
      <c r="BQ26" s="60">
        <v>28934.400000000001</v>
      </c>
      <c r="BR26" s="60">
        <v>2394</v>
      </c>
      <c r="BS26" s="60">
        <v>2398.2000000000003</v>
      </c>
      <c r="BT26" s="60">
        <v>4636.8000000000002</v>
      </c>
      <c r="BU26" s="60">
        <v>4636.8000000000002</v>
      </c>
      <c r="BV26" s="60">
        <v>414.40000000000003</v>
      </c>
      <c r="BW26" s="60">
        <v>414.40000000000003</v>
      </c>
      <c r="BX26" s="60">
        <v>495.60000000000002</v>
      </c>
      <c r="BY26" s="60">
        <v>493.5</v>
      </c>
      <c r="BZ26" s="60">
        <v>683.20000000000005</v>
      </c>
      <c r="CA26" s="60">
        <v>686</v>
      </c>
      <c r="CB26" s="60">
        <v>3112.2000000000003</v>
      </c>
      <c r="CC26" s="60">
        <v>3112.2000000000003</v>
      </c>
      <c r="CD26" s="60">
        <v>1304.8</v>
      </c>
      <c r="CE26" s="60">
        <v>1304.1000000000001</v>
      </c>
      <c r="CF26" s="60">
        <v>1041.5999999999999</v>
      </c>
      <c r="CG26" s="60">
        <v>1041.5999999999999</v>
      </c>
      <c r="CH26" s="60">
        <v>1634.4000000000001</v>
      </c>
      <c r="CI26" s="56">
        <f t="shared" si="6"/>
        <v>6026.3999999999996</v>
      </c>
      <c r="CJ26" s="60">
        <v>3002.4000000000001</v>
      </c>
      <c r="CK26" s="56">
        <f t="shared" si="7"/>
        <v>6256.8000000000002</v>
      </c>
      <c r="CL26" s="60">
        <v>4392</v>
      </c>
      <c r="CM26" s="60">
        <v>4392</v>
      </c>
      <c r="CN26" s="60">
        <v>3254.4000000000001</v>
      </c>
      <c r="CO26" s="60">
        <v>3254.4000000000001</v>
      </c>
      <c r="CP26" s="60">
        <v>401.75999999999999</v>
      </c>
      <c r="CQ26" s="60">
        <v>401.75999999999999</v>
      </c>
      <c r="CR26" s="60">
        <v>917.27999999999997</v>
      </c>
      <c r="CS26" s="60">
        <v>917.27999999999997</v>
      </c>
      <c r="CT26" s="60">
        <v>1020.96</v>
      </c>
      <c r="CU26" s="60">
        <v>1022.4</v>
      </c>
      <c r="CV26" s="60">
        <v>1928.1600000000001</v>
      </c>
      <c r="CW26" s="60">
        <v>1928.1600000000001</v>
      </c>
      <c r="CX26" s="60">
        <v>1173.6000000000001</v>
      </c>
      <c r="CY26" s="60">
        <v>1174.3199999999999</v>
      </c>
      <c r="CZ26" s="60">
        <v>715.20000000000005</v>
      </c>
      <c r="DA26" s="60">
        <v>716.39999999999998</v>
      </c>
      <c r="DB26" s="60">
        <v>0</v>
      </c>
      <c r="DC26" s="60">
        <v>140.40000000000001</v>
      </c>
      <c r="DD26" s="60">
        <v>142.20000000000002</v>
      </c>
      <c r="DE26" s="60">
        <v>0</v>
      </c>
      <c r="DF26" s="60">
        <v>14.4</v>
      </c>
      <c r="DG26" s="60">
        <v>14.4</v>
      </c>
      <c r="DH26" s="60">
        <v>2160</v>
      </c>
      <c r="DI26" s="60">
        <v>2160</v>
      </c>
      <c r="DJ26" s="60">
        <v>0</v>
      </c>
      <c r="DK26" s="60">
        <v>2260.8000000000002</v>
      </c>
      <c r="DL26" s="60">
        <v>2260.8000000000002</v>
      </c>
      <c r="DM26" s="60">
        <v>0</v>
      </c>
      <c r="DN26" s="60">
        <v>708</v>
      </c>
      <c r="DO26" s="60">
        <v>708</v>
      </c>
      <c r="DP26" s="60">
        <v>799.20000000000005</v>
      </c>
      <c r="DQ26" s="61">
        <v>798</v>
      </c>
      <c r="DT26" s="1">
        <f t="shared" si="8"/>
        <v>17.390999999999998</v>
      </c>
      <c r="DU26" s="1">
        <f t="shared" si="9"/>
        <v>19.266310000000001</v>
      </c>
    </row>
    <row r="27">
      <c r="A27" s="58" t="s">
        <v>26</v>
      </c>
      <c r="B27" s="59">
        <v>0.95999999999999996</v>
      </c>
      <c r="C27" s="59">
        <v>41.600000000000001</v>
      </c>
      <c r="D27" s="59">
        <v>2.2600000000000002</v>
      </c>
      <c r="E27" s="59">
        <v>2.2600000000000002</v>
      </c>
      <c r="F27" s="59">
        <v>1.1799999999999999</v>
      </c>
      <c r="G27" s="59">
        <v>1.1300000000000001</v>
      </c>
      <c r="H27" s="59">
        <v>331.19999999999999</v>
      </c>
      <c r="I27" s="59">
        <v>333.60000000000002</v>
      </c>
      <c r="J27" s="59">
        <v>314.40000000000003</v>
      </c>
      <c r="K27" s="59">
        <v>314.40000000000003</v>
      </c>
      <c r="L27" s="59">
        <v>66.599999999999994</v>
      </c>
      <c r="M27" s="59">
        <v>66.900000000000006</v>
      </c>
      <c r="N27" s="59">
        <v>103.60000000000001</v>
      </c>
      <c r="O27" s="59">
        <v>0</v>
      </c>
      <c r="P27" s="59">
        <v>43.200000000000003</v>
      </c>
      <c r="Q27" s="59">
        <v>0</v>
      </c>
      <c r="R27" s="59">
        <v>170.80000000000001</v>
      </c>
      <c r="S27" s="59">
        <v>170.80000000000001</v>
      </c>
      <c r="T27" s="59">
        <v>4.7999999999999998</v>
      </c>
      <c r="U27" s="59">
        <v>4.6000000000000005</v>
      </c>
      <c r="V27" s="59">
        <v>197.25</v>
      </c>
      <c r="W27" s="59">
        <v>197.25</v>
      </c>
      <c r="X27" s="59">
        <v>52.800000000000004</v>
      </c>
      <c r="Y27" s="59">
        <v>52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59">
        <v>0</v>
      </c>
      <c r="AF27" s="59">
        <v>0</v>
      </c>
      <c r="AG27" s="59">
        <v>0</v>
      </c>
      <c r="AH27" s="59">
        <v>12724.800000000001</v>
      </c>
      <c r="AI27" s="59">
        <v>12724.800000000001</v>
      </c>
      <c r="AJ27" s="59">
        <v>12724.800000000001</v>
      </c>
      <c r="AK27" s="59">
        <v>0</v>
      </c>
      <c r="AL27" s="59">
        <v>0</v>
      </c>
      <c r="AM27" s="59">
        <v>0</v>
      </c>
      <c r="AN27" s="59">
        <v>9121.2000000000007</v>
      </c>
      <c r="AO27" s="59">
        <v>0</v>
      </c>
      <c r="AP27" s="59">
        <v>9108</v>
      </c>
      <c r="AQ27" s="59">
        <v>9121.2000000000007</v>
      </c>
      <c r="AR27" s="59">
        <v>0</v>
      </c>
      <c r="AS27" s="59">
        <v>0</v>
      </c>
      <c r="AT27" s="59">
        <v>5834.4000000000005</v>
      </c>
      <c r="AU27" s="59">
        <v>5841</v>
      </c>
      <c r="AV27" s="59">
        <v>5841</v>
      </c>
      <c r="AW27" s="59">
        <v>0</v>
      </c>
      <c r="AX27" s="59">
        <v>0</v>
      </c>
      <c r="AY27" s="59">
        <v>0</v>
      </c>
      <c r="AZ27" s="59">
        <v>316.80000000000001</v>
      </c>
      <c r="BA27" s="59">
        <v>316.80000000000001</v>
      </c>
      <c r="BB27" s="59">
        <v>316.80000000000001</v>
      </c>
      <c r="BC27" s="60">
        <v>0</v>
      </c>
      <c r="BD27" s="60">
        <v>0</v>
      </c>
      <c r="BE27" s="60">
        <v>0</v>
      </c>
      <c r="BF27" s="60">
        <v>0</v>
      </c>
      <c r="BG27" s="60">
        <v>0</v>
      </c>
      <c r="BH27" s="56">
        <f>-BI27</f>
        <v>-17476.799999999999</v>
      </c>
      <c r="BI27" s="60">
        <v>17476.799999999999</v>
      </c>
      <c r="BJ27" s="60">
        <v>17463.599999999999</v>
      </c>
      <c r="BK27" s="60">
        <v>17463.599999999999</v>
      </c>
      <c r="BL27" s="60">
        <v>0</v>
      </c>
      <c r="BM27" s="60">
        <v>0</v>
      </c>
      <c r="BN27" s="56">
        <f>-BO27</f>
        <v>-29752.799999999999</v>
      </c>
      <c r="BO27" s="60">
        <v>29752.799999999999</v>
      </c>
      <c r="BP27" s="60">
        <v>29739.600000000002</v>
      </c>
      <c r="BQ27" s="60">
        <v>29739.600000000002</v>
      </c>
      <c r="BR27" s="60">
        <v>2276.4000000000001</v>
      </c>
      <c r="BS27" s="60">
        <v>2268</v>
      </c>
      <c r="BT27" s="60">
        <v>4412.8000000000002</v>
      </c>
      <c r="BU27" s="60">
        <v>4401.6000000000004</v>
      </c>
      <c r="BV27" s="60">
        <v>345.80000000000001</v>
      </c>
      <c r="BW27" s="60">
        <v>345.80000000000001</v>
      </c>
      <c r="BX27" s="60">
        <v>310.80000000000001</v>
      </c>
      <c r="BY27" s="60">
        <v>312.90000000000003</v>
      </c>
      <c r="BZ27" s="60">
        <v>644</v>
      </c>
      <c r="CA27" s="60">
        <v>642.60000000000002</v>
      </c>
      <c r="CB27" s="60">
        <v>3082.8000000000002</v>
      </c>
      <c r="CC27" s="60">
        <v>3082.8000000000002</v>
      </c>
      <c r="CD27" s="60">
        <v>1285.2</v>
      </c>
      <c r="CE27" s="60">
        <v>1285.9000000000001</v>
      </c>
      <c r="CF27" s="60">
        <v>1024.8</v>
      </c>
      <c r="CG27" s="60">
        <v>1022</v>
      </c>
      <c r="CH27" s="60">
        <v>1612.8</v>
      </c>
      <c r="CI27" s="56">
        <f t="shared" si="6"/>
        <v>5968.8000000000002</v>
      </c>
      <c r="CJ27" s="60">
        <v>2865.5999999999999</v>
      </c>
      <c r="CK27" s="56">
        <f t="shared" si="7"/>
        <v>6033.6000000000004</v>
      </c>
      <c r="CL27" s="60">
        <v>4356</v>
      </c>
      <c r="CM27" s="60">
        <v>4363.1999999999998</v>
      </c>
      <c r="CN27" s="60">
        <v>3168</v>
      </c>
      <c r="CO27" s="60">
        <v>3168</v>
      </c>
      <c r="CP27" s="60">
        <v>419.04000000000002</v>
      </c>
      <c r="CQ27" s="60">
        <v>419.04000000000002</v>
      </c>
      <c r="CR27" s="60">
        <v>874.08000000000004</v>
      </c>
      <c r="CS27" s="60">
        <v>874.08000000000004</v>
      </c>
      <c r="CT27" s="60">
        <v>1036.8</v>
      </c>
      <c r="CU27" s="60">
        <v>1035.3600000000001</v>
      </c>
      <c r="CV27" s="60">
        <v>1900.8</v>
      </c>
      <c r="CW27" s="60">
        <v>1901.52</v>
      </c>
      <c r="CX27" s="60">
        <v>1114.5599999999999</v>
      </c>
      <c r="CY27" s="60">
        <v>1113.1200000000001</v>
      </c>
      <c r="CZ27" s="60">
        <v>734.39999999999998</v>
      </c>
      <c r="DA27" s="60">
        <v>734.39999999999998</v>
      </c>
      <c r="DB27" s="60">
        <v>0</v>
      </c>
      <c r="DC27" s="60">
        <v>144</v>
      </c>
      <c r="DD27" s="60">
        <v>142.20000000000002</v>
      </c>
      <c r="DE27" s="60">
        <v>0</v>
      </c>
      <c r="DF27" s="60">
        <v>14.4</v>
      </c>
      <c r="DG27" s="60">
        <v>14.4</v>
      </c>
      <c r="DH27" s="60">
        <v>2062.8000000000002</v>
      </c>
      <c r="DI27" s="60">
        <v>2061</v>
      </c>
      <c r="DJ27" s="60">
        <v>0</v>
      </c>
      <c r="DK27" s="60">
        <v>2214</v>
      </c>
      <c r="DL27" s="60">
        <v>2215.8000000000002</v>
      </c>
      <c r="DM27" s="60">
        <v>0</v>
      </c>
      <c r="DN27" s="60">
        <v>686.39999999999998</v>
      </c>
      <c r="DO27" s="60">
        <v>687.60000000000002</v>
      </c>
      <c r="DP27" s="60">
        <v>760.80000000000007</v>
      </c>
      <c r="DQ27" s="61">
        <v>759.60000000000002</v>
      </c>
      <c r="DT27" s="1">
        <f t="shared" si="8"/>
        <v>18.882600000000004</v>
      </c>
      <c r="DU27" s="1">
        <f t="shared" si="9"/>
        <v>18.637930000000001</v>
      </c>
    </row>
    <row r="28">
      <c r="A28" s="58" t="s">
        <v>27</v>
      </c>
      <c r="B28" s="59">
        <v>0.80000000000000004</v>
      </c>
      <c r="C28" s="59">
        <v>41.439999999999998</v>
      </c>
      <c r="D28" s="59">
        <v>2.2600000000000002</v>
      </c>
      <c r="E28" s="59">
        <v>2.25</v>
      </c>
      <c r="F28" s="59">
        <v>1.25</v>
      </c>
      <c r="G28" s="59">
        <v>1.125</v>
      </c>
      <c r="H28" s="59">
        <v>328.80000000000001</v>
      </c>
      <c r="I28" s="59">
        <v>327.60000000000002</v>
      </c>
      <c r="J28" s="59">
        <v>302.40000000000003</v>
      </c>
      <c r="K28" s="59">
        <v>301.19999999999999</v>
      </c>
      <c r="L28" s="59">
        <v>61.800000000000004</v>
      </c>
      <c r="M28" s="59">
        <v>61.5</v>
      </c>
      <c r="N28" s="59">
        <v>100.40000000000001</v>
      </c>
      <c r="O28" s="59">
        <v>0</v>
      </c>
      <c r="P28" s="59">
        <v>44</v>
      </c>
      <c r="Q28" s="59">
        <v>0</v>
      </c>
      <c r="R28" s="59">
        <v>167.20000000000002</v>
      </c>
      <c r="S28" s="59">
        <v>167.40000000000001</v>
      </c>
      <c r="T28" s="59">
        <v>4.7999999999999998</v>
      </c>
      <c r="U28" s="59">
        <v>4.7999999999999998</v>
      </c>
      <c r="V28" s="59">
        <v>187.95000000000002</v>
      </c>
      <c r="W28" s="59">
        <v>187.95000000000002</v>
      </c>
      <c r="X28" s="59">
        <v>52.800000000000004</v>
      </c>
      <c r="Y28" s="59">
        <v>52.800000000000004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59">
        <v>0</v>
      </c>
      <c r="AF28" s="59">
        <v>0</v>
      </c>
      <c r="AG28" s="59">
        <v>0</v>
      </c>
      <c r="AH28" s="59">
        <v>10903.200000000001</v>
      </c>
      <c r="AI28" s="59">
        <v>10916.4</v>
      </c>
      <c r="AJ28" s="59">
        <v>10916.4</v>
      </c>
      <c r="AK28" s="59">
        <v>0</v>
      </c>
      <c r="AL28" s="59">
        <v>0</v>
      </c>
      <c r="AM28" s="59">
        <v>0</v>
      </c>
      <c r="AN28" s="59">
        <v>7788</v>
      </c>
      <c r="AO28" s="59">
        <v>0</v>
      </c>
      <c r="AP28" s="59">
        <v>7788</v>
      </c>
      <c r="AQ28" s="59">
        <v>7788</v>
      </c>
      <c r="AR28" s="59">
        <v>0</v>
      </c>
      <c r="AS28" s="59">
        <v>0</v>
      </c>
      <c r="AT28" s="59">
        <v>7075.1999999999998</v>
      </c>
      <c r="AU28" s="59">
        <v>7075.1999999999998</v>
      </c>
      <c r="AV28" s="59">
        <v>7075.1999999999998</v>
      </c>
      <c r="AW28" s="59">
        <v>0</v>
      </c>
      <c r="AX28" s="59">
        <v>0</v>
      </c>
      <c r="AY28" s="59">
        <v>0</v>
      </c>
      <c r="AZ28" s="59">
        <v>316.80000000000001</v>
      </c>
      <c r="BA28" s="59">
        <v>316.80000000000001</v>
      </c>
      <c r="BB28" s="59">
        <v>316.80000000000001</v>
      </c>
      <c r="BC28" s="60">
        <v>0</v>
      </c>
      <c r="BD28" s="60">
        <v>0</v>
      </c>
      <c r="BE28" s="60">
        <v>0</v>
      </c>
      <c r="BF28" s="60">
        <v>0</v>
      </c>
      <c r="BG28" s="60">
        <v>0</v>
      </c>
      <c r="BH28" s="56">
        <f>-BI28</f>
        <v>-16315.200000000001</v>
      </c>
      <c r="BI28" s="60">
        <v>16315.200000000001</v>
      </c>
      <c r="BJ28" s="60">
        <v>16302</v>
      </c>
      <c r="BK28" s="60">
        <v>16302</v>
      </c>
      <c r="BL28" s="60">
        <v>0</v>
      </c>
      <c r="BM28" s="60">
        <v>0</v>
      </c>
      <c r="BN28" s="56">
        <f>-BO28</f>
        <v>-28644</v>
      </c>
      <c r="BO28" s="60">
        <v>28644</v>
      </c>
      <c r="BP28" s="60">
        <v>28657.200000000001</v>
      </c>
      <c r="BQ28" s="60">
        <v>28657.200000000001</v>
      </c>
      <c r="BR28" s="60">
        <v>2184</v>
      </c>
      <c r="BS28" s="60">
        <v>2192.4000000000001</v>
      </c>
      <c r="BT28" s="60">
        <v>4256</v>
      </c>
      <c r="BU28" s="60">
        <v>4256</v>
      </c>
      <c r="BV28" s="60">
        <v>340.19999999999999</v>
      </c>
      <c r="BW28" s="60">
        <v>339.5</v>
      </c>
      <c r="BX28" s="60">
        <v>302.40000000000003</v>
      </c>
      <c r="BY28" s="60">
        <v>300.30000000000001</v>
      </c>
      <c r="BZ28" s="60">
        <v>621.60000000000002</v>
      </c>
      <c r="CA28" s="60">
        <v>621.60000000000002</v>
      </c>
      <c r="CB28" s="60">
        <v>2980.5999999999999</v>
      </c>
      <c r="CC28" s="60">
        <v>2980.5999999999999</v>
      </c>
      <c r="CD28" s="60">
        <v>1233.4000000000001</v>
      </c>
      <c r="CE28" s="60">
        <v>1232</v>
      </c>
      <c r="CF28" s="60">
        <v>985.60000000000002</v>
      </c>
      <c r="CG28" s="60">
        <v>988.39999999999998</v>
      </c>
      <c r="CH28" s="60">
        <v>1454.4000000000001</v>
      </c>
      <c r="CI28" s="56">
        <f t="shared" si="6"/>
        <v>6076.8000000000011</v>
      </c>
      <c r="CJ28" s="60">
        <v>2815.2000000000003</v>
      </c>
      <c r="CK28" s="56">
        <f t="shared" si="7"/>
        <v>5846.4000000000005</v>
      </c>
      <c r="CL28" s="60">
        <v>4622.4000000000005</v>
      </c>
      <c r="CM28" s="60">
        <v>4615.1999999999998</v>
      </c>
      <c r="CN28" s="60">
        <v>3031.2000000000003</v>
      </c>
      <c r="CO28" s="60">
        <v>3027.5999999999999</v>
      </c>
      <c r="CP28" s="60">
        <v>420.48000000000002</v>
      </c>
      <c r="CQ28" s="60">
        <v>419.75999999999999</v>
      </c>
      <c r="CR28" s="60">
        <v>796.32000000000005</v>
      </c>
      <c r="CS28" s="60">
        <v>796.32000000000005</v>
      </c>
      <c r="CT28" s="60">
        <v>995.04000000000008</v>
      </c>
      <c r="CU28" s="60">
        <v>995.75999999999999</v>
      </c>
      <c r="CV28" s="60">
        <v>1860.48</v>
      </c>
      <c r="CW28" s="60">
        <v>1860.48</v>
      </c>
      <c r="CX28" s="60">
        <v>1029.5999999999999</v>
      </c>
      <c r="CY28" s="60">
        <v>1030.3199999999999</v>
      </c>
      <c r="CZ28" s="60">
        <v>664.80000000000007</v>
      </c>
      <c r="DA28" s="60">
        <v>663.60000000000002</v>
      </c>
      <c r="DB28" s="60">
        <v>0</v>
      </c>
      <c r="DC28" s="60">
        <v>126</v>
      </c>
      <c r="DD28" s="60">
        <v>127.8</v>
      </c>
      <c r="DE28" s="60">
        <v>0</v>
      </c>
      <c r="DF28" s="60">
        <v>14.4</v>
      </c>
      <c r="DG28" s="60">
        <v>14.4</v>
      </c>
      <c r="DH28" s="60">
        <v>2012.4000000000001</v>
      </c>
      <c r="DI28" s="60">
        <v>2014.2</v>
      </c>
      <c r="DJ28" s="60">
        <v>0</v>
      </c>
      <c r="DK28" s="60">
        <v>2541.5999999999999</v>
      </c>
      <c r="DL28" s="60">
        <v>2541.5999999999999</v>
      </c>
      <c r="DM28" s="60">
        <v>0</v>
      </c>
      <c r="DN28" s="60">
        <v>660</v>
      </c>
      <c r="DO28" s="60">
        <v>658.80000000000007</v>
      </c>
      <c r="DP28" s="60">
        <v>753.60000000000002</v>
      </c>
      <c r="DQ28" s="61">
        <v>754.80000000000007</v>
      </c>
      <c r="DT28" s="1">
        <f t="shared" si="8"/>
        <v>18.308399999999999</v>
      </c>
      <c r="DU28" s="1">
        <f t="shared" si="9"/>
        <v>18.314869999999999</v>
      </c>
    </row>
    <row r="29">
      <c r="A29" s="58" t="s">
        <v>28</v>
      </c>
      <c r="B29" s="59">
        <v>0.95999999999999996</v>
      </c>
      <c r="C29" s="59">
        <v>41.119999999999997</v>
      </c>
      <c r="D29" s="59">
        <v>2.2600000000000002</v>
      </c>
      <c r="E29" s="59">
        <v>2.2600000000000002</v>
      </c>
      <c r="F29" s="59">
        <v>1.1899999999999999</v>
      </c>
      <c r="G29" s="59">
        <v>1.1300000000000001</v>
      </c>
      <c r="H29" s="59">
        <v>314.40000000000003</v>
      </c>
      <c r="I29" s="59">
        <v>314.40000000000003</v>
      </c>
      <c r="J29" s="59">
        <v>288</v>
      </c>
      <c r="K29" s="59">
        <v>289.19999999999999</v>
      </c>
      <c r="L29" s="59">
        <v>50.399999999999999</v>
      </c>
      <c r="M29" s="59">
        <v>50.700000000000003</v>
      </c>
      <c r="N29" s="59">
        <v>96.400000000000006</v>
      </c>
      <c r="O29" s="59">
        <v>0</v>
      </c>
      <c r="P29" s="59">
        <v>43.600000000000001</v>
      </c>
      <c r="Q29" s="59">
        <v>0</v>
      </c>
      <c r="R29" s="59">
        <v>160.80000000000001</v>
      </c>
      <c r="S29" s="59">
        <v>160.80000000000001</v>
      </c>
      <c r="T29" s="59">
        <v>4.4000000000000004</v>
      </c>
      <c r="U29" s="59">
        <v>4.6000000000000005</v>
      </c>
      <c r="V29" s="59">
        <v>188.40000000000001</v>
      </c>
      <c r="W29" s="59">
        <v>188.40000000000001</v>
      </c>
      <c r="X29" s="59">
        <v>49.600000000000001</v>
      </c>
      <c r="Y29" s="59">
        <v>50.399999999999999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59">
        <v>0</v>
      </c>
      <c r="AF29" s="59">
        <v>0</v>
      </c>
      <c r="AG29" s="59">
        <v>0</v>
      </c>
      <c r="AH29" s="59">
        <v>9741.6000000000004</v>
      </c>
      <c r="AI29" s="59">
        <v>9741.6000000000004</v>
      </c>
      <c r="AJ29" s="59">
        <v>9741.6000000000004</v>
      </c>
      <c r="AK29" s="59">
        <v>0</v>
      </c>
      <c r="AL29" s="59">
        <v>0</v>
      </c>
      <c r="AM29" s="59">
        <v>0</v>
      </c>
      <c r="AN29" s="59">
        <v>7378.8000000000002</v>
      </c>
      <c r="AO29" s="59">
        <v>0</v>
      </c>
      <c r="AP29" s="59">
        <v>7392</v>
      </c>
      <c r="AQ29" s="59">
        <v>7378.8000000000002</v>
      </c>
      <c r="AR29" s="59">
        <v>0</v>
      </c>
      <c r="AS29" s="59">
        <v>0</v>
      </c>
      <c r="AT29" s="59">
        <v>9675.6000000000004</v>
      </c>
      <c r="AU29" s="59">
        <v>9675.6000000000004</v>
      </c>
      <c r="AV29" s="59">
        <v>9675.6000000000004</v>
      </c>
      <c r="AW29" s="59">
        <v>0</v>
      </c>
      <c r="AX29" s="59">
        <v>0</v>
      </c>
      <c r="AY29" s="59">
        <v>0</v>
      </c>
      <c r="AZ29" s="59">
        <v>303.60000000000002</v>
      </c>
      <c r="BA29" s="59">
        <v>303.60000000000002</v>
      </c>
      <c r="BB29" s="59">
        <v>303.60000000000002</v>
      </c>
      <c r="BC29" s="60">
        <v>0</v>
      </c>
      <c r="BD29" s="60">
        <v>0</v>
      </c>
      <c r="BE29" s="60">
        <v>0</v>
      </c>
      <c r="BF29" s="60">
        <v>0</v>
      </c>
      <c r="BG29" s="60">
        <v>0</v>
      </c>
      <c r="BH29" s="56">
        <f>-BI29</f>
        <v>-16262.4</v>
      </c>
      <c r="BI29" s="60">
        <v>16262.4</v>
      </c>
      <c r="BJ29" s="60">
        <v>16275.6</v>
      </c>
      <c r="BK29" s="60">
        <v>16275.6</v>
      </c>
      <c r="BL29" s="60">
        <v>0</v>
      </c>
      <c r="BM29" s="60">
        <v>0</v>
      </c>
      <c r="BN29" s="56">
        <f>-BO29</f>
        <v>-28670.400000000001</v>
      </c>
      <c r="BO29" s="60">
        <v>28670.400000000001</v>
      </c>
      <c r="BP29" s="60">
        <v>28683.600000000002</v>
      </c>
      <c r="BQ29" s="60">
        <v>28683.600000000002</v>
      </c>
      <c r="BR29" s="60">
        <v>2125.1999999999998</v>
      </c>
      <c r="BS29" s="60">
        <v>2125.1999999999998</v>
      </c>
      <c r="BT29" s="60">
        <v>3987.2000000000003</v>
      </c>
      <c r="BU29" s="60">
        <v>3998.4000000000001</v>
      </c>
      <c r="BV29" s="60">
        <v>326.19999999999999</v>
      </c>
      <c r="BW29" s="60">
        <v>326.90000000000003</v>
      </c>
      <c r="BX29" s="60">
        <v>289.80000000000001</v>
      </c>
      <c r="BY29" s="60">
        <v>289.80000000000001</v>
      </c>
      <c r="BZ29" s="60">
        <v>649.60000000000002</v>
      </c>
      <c r="CA29" s="60">
        <v>651</v>
      </c>
      <c r="CB29" s="60">
        <v>2818.2000000000003</v>
      </c>
      <c r="CC29" s="60">
        <v>2818.2000000000003</v>
      </c>
      <c r="CD29" s="60">
        <v>1150.8</v>
      </c>
      <c r="CE29" s="60">
        <v>1151.5</v>
      </c>
      <c r="CF29" s="60">
        <v>898.80000000000007</v>
      </c>
      <c r="CG29" s="60">
        <v>898.80000000000007</v>
      </c>
      <c r="CH29" s="60">
        <v>1324.8</v>
      </c>
      <c r="CI29" s="56">
        <f t="shared" si="6"/>
        <v>5558.4000000000005</v>
      </c>
      <c r="CJ29" s="60">
        <v>2908.8000000000002</v>
      </c>
      <c r="CK29" s="56">
        <f t="shared" si="7"/>
        <v>5716.8000000000002</v>
      </c>
      <c r="CL29" s="60">
        <v>4233.6000000000004</v>
      </c>
      <c r="CM29" s="60">
        <v>4233.6000000000004</v>
      </c>
      <c r="CN29" s="60">
        <v>2808</v>
      </c>
      <c r="CO29" s="60">
        <v>2804.4000000000001</v>
      </c>
      <c r="CP29" s="60">
        <v>416.16000000000003</v>
      </c>
      <c r="CQ29" s="60">
        <v>416.88</v>
      </c>
      <c r="CR29" s="60">
        <v>678.24000000000001</v>
      </c>
      <c r="CS29" s="60">
        <v>678.96000000000004</v>
      </c>
      <c r="CT29" s="60">
        <v>915.84000000000003</v>
      </c>
      <c r="CU29" s="60">
        <v>915.84000000000003</v>
      </c>
      <c r="CV29" s="60">
        <v>1758.24</v>
      </c>
      <c r="CW29" s="60">
        <v>1757.52</v>
      </c>
      <c r="CX29" s="60">
        <v>921.60000000000002</v>
      </c>
      <c r="CY29" s="60">
        <v>920.88</v>
      </c>
      <c r="CZ29" s="60">
        <v>638.39999999999998</v>
      </c>
      <c r="DA29" s="60">
        <v>639.60000000000002</v>
      </c>
      <c r="DB29" s="60">
        <v>0</v>
      </c>
      <c r="DC29" s="60">
        <v>115.2</v>
      </c>
      <c r="DD29" s="60">
        <v>115.2</v>
      </c>
      <c r="DE29" s="60">
        <v>0</v>
      </c>
      <c r="DF29" s="60">
        <v>12.960000000000001</v>
      </c>
      <c r="DG29" s="60">
        <v>13.68</v>
      </c>
      <c r="DH29" s="60">
        <v>2134.8000000000002</v>
      </c>
      <c r="DI29" s="60">
        <v>2131.1999999999998</v>
      </c>
      <c r="DJ29" s="60">
        <v>0</v>
      </c>
      <c r="DK29" s="60">
        <v>2221.2000000000003</v>
      </c>
      <c r="DL29" s="60">
        <v>2219.4000000000001</v>
      </c>
      <c r="DM29" s="60">
        <v>0</v>
      </c>
      <c r="DN29" s="60">
        <v>676.80000000000007</v>
      </c>
      <c r="DO29" s="60">
        <v>678</v>
      </c>
      <c r="DP29" s="60">
        <v>736.80000000000007</v>
      </c>
      <c r="DQ29" s="61">
        <v>736.80000000000007</v>
      </c>
      <c r="DT29" s="1">
        <f t="shared" si="8"/>
        <v>19.720800000000001</v>
      </c>
      <c r="DU29" s="1">
        <f t="shared" si="9"/>
        <v>17.337239999999994</v>
      </c>
    </row>
    <row r="30" ht="13.5">
      <c r="A30" s="62" t="s">
        <v>29</v>
      </c>
      <c r="B30" s="63">
        <v>0.80000000000000004</v>
      </c>
      <c r="C30" s="63">
        <v>41.439999999999998</v>
      </c>
      <c r="D30" s="63">
        <v>2.2600000000000002</v>
      </c>
      <c r="E30" s="63">
        <v>2.2600000000000002</v>
      </c>
      <c r="F30" s="63">
        <v>1.27</v>
      </c>
      <c r="G30" s="63">
        <v>1.1300000000000001</v>
      </c>
      <c r="H30" s="63">
        <v>316.80000000000001</v>
      </c>
      <c r="I30" s="63">
        <v>315.60000000000002</v>
      </c>
      <c r="J30" s="63">
        <v>268.80000000000001</v>
      </c>
      <c r="K30" s="63">
        <v>267.60000000000002</v>
      </c>
      <c r="L30" s="63">
        <v>45.600000000000001</v>
      </c>
      <c r="M30" s="63">
        <v>45.600000000000001</v>
      </c>
      <c r="N30" s="63">
        <v>95.200000000000003</v>
      </c>
      <c r="O30" s="63">
        <v>0</v>
      </c>
      <c r="P30" s="63">
        <v>43.600000000000001</v>
      </c>
      <c r="Q30" s="63">
        <v>0</v>
      </c>
      <c r="R30" s="63">
        <v>161.59999999999999</v>
      </c>
      <c r="S30" s="63">
        <v>161.40000000000001</v>
      </c>
      <c r="T30" s="63">
        <v>4.7999999999999998</v>
      </c>
      <c r="U30" s="63">
        <v>4.7999999999999998</v>
      </c>
      <c r="V30" s="63">
        <v>172.5</v>
      </c>
      <c r="W30" s="63">
        <v>172.5</v>
      </c>
      <c r="X30" s="63">
        <v>52.800000000000004</v>
      </c>
      <c r="Y30" s="63">
        <v>52.800000000000004</v>
      </c>
      <c r="Z30" s="63">
        <v>0</v>
      </c>
      <c r="AA30" s="63">
        <v>0</v>
      </c>
      <c r="AB30" s="63">
        <v>0</v>
      </c>
      <c r="AC30" s="63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12487.200000000001</v>
      </c>
      <c r="AI30" s="63">
        <v>12474</v>
      </c>
      <c r="AJ30" s="63">
        <v>12474</v>
      </c>
      <c r="AK30" s="63">
        <v>0</v>
      </c>
      <c r="AL30" s="63">
        <v>0</v>
      </c>
      <c r="AM30" s="63">
        <v>0</v>
      </c>
      <c r="AN30" s="63">
        <v>9860.3999999999996</v>
      </c>
      <c r="AO30" s="63">
        <v>0</v>
      </c>
      <c r="AP30" s="63">
        <v>9847.2000000000007</v>
      </c>
      <c r="AQ30" s="63">
        <v>9860.3999999999996</v>
      </c>
      <c r="AR30" s="63">
        <v>0</v>
      </c>
      <c r="AS30" s="63">
        <v>0</v>
      </c>
      <c r="AT30" s="63">
        <v>7656</v>
      </c>
      <c r="AU30" s="63">
        <v>7656</v>
      </c>
      <c r="AV30" s="63">
        <v>7656</v>
      </c>
      <c r="AW30" s="63">
        <v>0</v>
      </c>
      <c r="AX30" s="63">
        <v>0</v>
      </c>
      <c r="AY30" s="63">
        <v>0</v>
      </c>
      <c r="AZ30" s="63">
        <v>303.60000000000002</v>
      </c>
      <c r="BA30" s="63">
        <v>303.60000000000002</v>
      </c>
      <c r="BB30" s="63">
        <v>303.60000000000002</v>
      </c>
      <c r="BC30" s="64">
        <v>0</v>
      </c>
      <c r="BD30" s="64">
        <v>0</v>
      </c>
      <c r="BE30" s="64">
        <v>0</v>
      </c>
      <c r="BF30" s="64">
        <v>0</v>
      </c>
      <c r="BG30" s="64">
        <v>0</v>
      </c>
      <c r="BH30" s="56">
        <f>-BI30</f>
        <v>-17529.600000000002</v>
      </c>
      <c r="BI30" s="64">
        <v>17529.600000000002</v>
      </c>
      <c r="BJ30" s="64">
        <v>17529.600000000002</v>
      </c>
      <c r="BK30" s="64">
        <v>17529.600000000002</v>
      </c>
      <c r="BL30" s="64">
        <v>0</v>
      </c>
      <c r="BM30" s="64">
        <v>0</v>
      </c>
      <c r="BN30" s="56">
        <f>-BO30</f>
        <v>-30096</v>
      </c>
      <c r="BO30" s="64">
        <v>30096</v>
      </c>
      <c r="BP30" s="64">
        <v>30082.799999999999</v>
      </c>
      <c r="BQ30" s="64">
        <v>30082.799999999999</v>
      </c>
      <c r="BR30" s="64">
        <v>2032.8</v>
      </c>
      <c r="BS30" s="64">
        <v>2032.8</v>
      </c>
      <c r="BT30" s="64">
        <v>3752</v>
      </c>
      <c r="BU30" s="64">
        <v>3752</v>
      </c>
      <c r="BV30" s="64">
        <v>329</v>
      </c>
      <c r="BW30" s="64">
        <v>329</v>
      </c>
      <c r="BX30" s="64">
        <v>268.80000000000001</v>
      </c>
      <c r="BY30" s="64">
        <v>268.80000000000001</v>
      </c>
      <c r="BZ30" s="64">
        <v>624.39999999999998</v>
      </c>
      <c r="CA30" s="64">
        <v>624.39999999999998</v>
      </c>
      <c r="CB30" s="64">
        <v>2665.5999999999999</v>
      </c>
      <c r="CC30" s="64">
        <v>2666.3000000000002</v>
      </c>
      <c r="CD30" s="64">
        <v>1083.5999999999999</v>
      </c>
      <c r="CE30" s="64">
        <v>1083.5999999999999</v>
      </c>
      <c r="CF30" s="64">
        <v>826</v>
      </c>
      <c r="CG30" s="64">
        <v>826</v>
      </c>
      <c r="CH30" s="64">
        <v>1317.6000000000001</v>
      </c>
      <c r="CI30" s="56">
        <f t="shared" si="6"/>
        <v>5464.8000000000002</v>
      </c>
      <c r="CJ30" s="64">
        <v>2887.2000000000003</v>
      </c>
      <c r="CK30" s="56">
        <f t="shared" si="7"/>
        <v>5493.6000000000004</v>
      </c>
      <c r="CL30" s="64">
        <v>4147.1999999999998</v>
      </c>
      <c r="CM30" s="64">
        <v>4147.1999999999998</v>
      </c>
      <c r="CN30" s="64">
        <v>2606.4000000000001</v>
      </c>
      <c r="CO30" s="64">
        <v>2610</v>
      </c>
      <c r="CP30" s="64">
        <v>410.40000000000003</v>
      </c>
      <c r="CQ30" s="64">
        <v>410.40000000000003</v>
      </c>
      <c r="CR30" s="64">
        <v>578.88</v>
      </c>
      <c r="CS30" s="64">
        <v>578.15999999999997</v>
      </c>
      <c r="CT30" s="64">
        <v>830.88</v>
      </c>
      <c r="CU30" s="64">
        <v>830.88</v>
      </c>
      <c r="CV30" s="64">
        <v>1634.4000000000001</v>
      </c>
      <c r="CW30" s="64">
        <v>1635.1200000000001</v>
      </c>
      <c r="CX30" s="64">
        <v>828</v>
      </c>
      <c r="CY30" s="64">
        <v>828.72000000000003</v>
      </c>
      <c r="CZ30" s="64">
        <v>741.60000000000002</v>
      </c>
      <c r="DA30" s="64">
        <v>739.20000000000005</v>
      </c>
      <c r="DB30" s="64">
        <v>0</v>
      </c>
      <c r="DC30" s="64">
        <v>133.19999999999999</v>
      </c>
      <c r="DD30" s="64">
        <v>131.40000000000001</v>
      </c>
      <c r="DE30" s="64">
        <v>0</v>
      </c>
      <c r="DF30" s="64">
        <v>12.960000000000001</v>
      </c>
      <c r="DG30" s="64">
        <v>12.960000000000001</v>
      </c>
      <c r="DH30" s="64">
        <v>2152.8000000000002</v>
      </c>
      <c r="DI30" s="64">
        <v>2154.5999999999999</v>
      </c>
      <c r="DJ30" s="64">
        <v>0</v>
      </c>
      <c r="DK30" s="64">
        <v>2210.4000000000001</v>
      </c>
      <c r="DL30" s="64">
        <v>2212.2000000000003</v>
      </c>
      <c r="DM30" s="64">
        <v>0</v>
      </c>
      <c r="DN30" s="64">
        <v>696</v>
      </c>
      <c r="DO30" s="64">
        <v>694.80000000000007</v>
      </c>
      <c r="DP30" s="64">
        <v>691.20000000000005</v>
      </c>
      <c r="DQ30" s="65">
        <v>691.20000000000005</v>
      </c>
      <c r="DT30" s="1">
        <f t="shared" si="8"/>
        <v>20.433599999999998</v>
      </c>
      <c r="DU30" s="1">
        <f t="shared" si="9"/>
        <v>16.69642</v>
      </c>
    </row>
    <row r="31" s="66" customFormat="1" hidden="1">
      <c r="A31" s="67" t="s">
        <v>31</v>
      </c>
      <c r="B31" s="66">
        <f>SUM(B7:B30)</f>
        <v>21.120000000000008</v>
      </c>
      <c r="C31" s="66">
        <f>SUM(C7:C30)</f>
        <v>1007.1999999999998</v>
      </c>
      <c r="D31" s="66">
        <f>SUM(D7:D30)</f>
        <v>53.459999999999994</v>
      </c>
      <c r="E31" s="66">
        <f>SUM(E7:E30)</f>
        <v>53.469999999999999</v>
      </c>
      <c r="F31" s="66">
        <f>SUM(F7:F30)</f>
        <v>28.66</v>
      </c>
      <c r="G31" s="66">
        <f>SUM(G7:G30)</f>
        <v>26.734999999999999</v>
      </c>
      <c r="H31" s="66">
        <f>SUM(H7:H30)</f>
        <v>15247.199999999999</v>
      </c>
      <c r="I31" s="66">
        <f>SUM(I7:I30)</f>
        <v>15246.000000000002</v>
      </c>
      <c r="J31" s="66">
        <f>SUM(J7:J30)</f>
        <v>17143.200000000001</v>
      </c>
      <c r="K31" s="66">
        <f>SUM(K7:K30)</f>
        <v>17143.199999999997</v>
      </c>
      <c r="L31" s="66">
        <f>SUM(L7:L30)</f>
        <v>1251.5999999999999</v>
      </c>
      <c r="M31" s="66">
        <f>SUM(M7:M30)</f>
        <v>1251.6000000000001</v>
      </c>
      <c r="N31" s="66">
        <f>SUM(N7:N30)</f>
        <v>8096.3999999999996</v>
      </c>
      <c r="O31" s="66">
        <f>SUM(O7:O30)</f>
        <v>0</v>
      </c>
      <c r="P31" s="66">
        <f>SUM(P7:P30)</f>
        <v>10941.600000000002</v>
      </c>
      <c r="Q31" s="66">
        <f>SUM(Q7:Q30)</f>
        <v>0</v>
      </c>
      <c r="R31" s="66">
        <f>SUM(R7:R30)</f>
        <v>4048</v>
      </c>
      <c r="S31" s="66">
        <f>SUM(S7:S30)</f>
        <v>4047.8000000000006</v>
      </c>
      <c r="T31" s="66">
        <f>SUM(T7:T30)</f>
        <v>145.60000000000005</v>
      </c>
      <c r="U31" s="66">
        <f>SUM(U7:U30)</f>
        <v>145.80000000000004</v>
      </c>
      <c r="V31" s="66">
        <f>SUM(V7:V30)</f>
        <v>4636.1999999999998</v>
      </c>
      <c r="W31" s="66">
        <f>SUM(W7:W30)</f>
        <v>4636.1999999999998</v>
      </c>
      <c r="X31" s="66">
        <f>SUM(X7:X30)</f>
        <v>3100.8000000000006</v>
      </c>
      <c r="Y31" s="66">
        <f>SUM(Y7:Y30)</f>
        <v>3101.6000000000004</v>
      </c>
      <c r="Z31" s="66">
        <f>SUM(Z7:Z30)</f>
        <v>0</v>
      </c>
      <c r="AA31" s="66">
        <f>SUM(AA7:AA30)</f>
        <v>0</v>
      </c>
      <c r="AB31" s="66">
        <f>SUM(AB7:AB30)</f>
        <v>0</v>
      </c>
      <c r="AC31" s="66">
        <f>SUM(AC7:AC30)</f>
        <v>0</v>
      </c>
      <c r="AD31" s="66">
        <f>SUM(AD7:AD30)</f>
        <v>0</v>
      </c>
      <c r="AE31" s="66">
        <f>SUM(AE7:AE30)</f>
        <v>0</v>
      </c>
      <c r="AF31" s="66">
        <f>SUM(AF7:AF30)</f>
        <v>0</v>
      </c>
      <c r="AG31" s="66">
        <f>SUM(AG7:AG30)</f>
        <v>0</v>
      </c>
      <c r="AH31" s="66">
        <f>SUM(AH7:AH30)</f>
        <v>313948.79999999999</v>
      </c>
      <c r="AI31" s="66">
        <f>SUM(AI7:AI30)</f>
        <v>313948.79999999999</v>
      </c>
      <c r="AJ31" s="66">
        <f>SUM(AJ7:AJ30)</f>
        <v>313948.79999999999</v>
      </c>
      <c r="AK31" s="66">
        <f>SUM(AK7:AK30)</f>
        <v>0</v>
      </c>
      <c r="AL31" s="66">
        <f>SUM(AL7:AL30)</f>
        <v>0</v>
      </c>
      <c r="AM31" s="66">
        <f>SUM(AM7:AM30)</f>
        <v>0</v>
      </c>
      <c r="AN31" s="66">
        <f>SUM(AN7:AN30)</f>
        <v>251460.00000000003</v>
      </c>
      <c r="AO31" s="66">
        <f>SUM(AO7:AO30)</f>
        <v>0</v>
      </c>
      <c r="AP31" s="66">
        <f>SUM(AP7:AP30)</f>
        <v>251460.00000000003</v>
      </c>
      <c r="AQ31" s="66">
        <f>SUM(AQ7:AQ30)</f>
        <v>251460.00000000003</v>
      </c>
      <c r="AR31" s="66">
        <f>SUM(AR7:AR30)</f>
        <v>0</v>
      </c>
      <c r="AS31" s="66">
        <f>SUM(AS7:AS30)</f>
        <v>0</v>
      </c>
      <c r="AT31" s="66">
        <f>SUM(AT7:AT30)</f>
        <v>156987.60000000003</v>
      </c>
      <c r="AU31" s="66">
        <f>SUM(AU7:AU30)</f>
        <v>156994.20000000001</v>
      </c>
      <c r="AV31" s="66">
        <f>SUM(AV7:AV30)</f>
        <v>156994.20000000001</v>
      </c>
      <c r="AW31" s="66">
        <f>SUM(AW7:AW30)</f>
        <v>26.400000000000002</v>
      </c>
      <c r="AX31" s="66">
        <f>SUM(AX7:AX30)</f>
        <v>33</v>
      </c>
      <c r="AY31" s="66">
        <f>SUM(AY7:AY30)</f>
        <v>33</v>
      </c>
      <c r="AZ31" s="66">
        <f>SUM(AZ7:AZ30)</f>
        <v>7458.0000000000018</v>
      </c>
      <c r="BA31" s="66">
        <f>SUM(BA7:BA30)</f>
        <v>7458.0000000000009</v>
      </c>
      <c r="BB31" s="66">
        <f>SUM(BB7:BB30)</f>
        <v>7458.0000000000009</v>
      </c>
      <c r="BC31" s="66">
        <f>SUM(BC7:BC30)</f>
        <v>0</v>
      </c>
      <c r="BD31" s="66">
        <f>SUM(BD7:BD30)</f>
        <v>0</v>
      </c>
      <c r="BE31" s="66">
        <f>SUM(BE7:BE30)</f>
        <v>0</v>
      </c>
      <c r="BF31" s="66">
        <f>SUM(BF7:BF30)</f>
        <v>0</v>
      </c>
      <c r="BG31" s="66">
        <f>SUM(BG7:BG30)</f>
        <v>0</v>
      </c>
      <c r="BH31" s="66">
        <f>SUM(BH7:BH30)</f>
        <v>-418677.59999999998</v>
      </c>
      <c r="BI31" s="66">
        <f>SUM(BI7:BI30)</f>
        <v>418677.59999999998</v>
      </c>
      <c r="BJ31" s="66">
        <f>SUM(BJ7:BJ30)</f>
        <v>418703.99999999994</v>
      </c>
      <c r="BK31" s="66">
        <f>SUM(BK7:BK30)</f>
        <v>418703.99999999994</v>
      </c>
      <c r="BL31" s="66">
        <f>SUM(BL7:BL30)</f>
        <v>0</v>
      </c>
      <c r="BM31" s="66">
        <f>SUM(BM7:BM30)</f>
        <v>0</v>
      </c>
      <c r="BN31" s="66">
        <f>SUM(BN7:BN30)</f>
        <v>-756518.40000000002</v>
      </c>
      <c r="BO31" s="66">
        <f>SUM(BO7:BO30)</f>
        <v>756518.40000000002</v>
      </c>
      <c r="BP31" s="66">
        <f>SUM(BP7:BP30)</f>
        <v>756505.20000000007</v>
      </c>
      <c r="BQ31" s="66">
        <f>SUM(BQ7:BQ30)</f>
        <v>756505.20000000007</v>
      </c>
      <c r="BR31" s="66">
        <f>SUM(BR7:BR30)</f>
        <v>63772.800000000003</v>
      </c>
      <c r="BS31" s="66">
        <f>SUM(BS7:BS30)</f>
        <v>63772.799999999996</v>
      </c>
      <c r="BT31" s="66">
        <f>SUM(BT7:BT30)</f>
        <v>107632</v>
      </c>
      <c r="BU31" s="66">
        <f>SUM(BU7:BU30)</f>
        <v>107637.59999999999</v>
      </c>
      <c r="BV31" s="66">
        <f>SUM(BV7:BV30)</f>
        <v>15717.799999999999</v>
      </c>
      <c r="BW31" s="66">
        <f>SUM(BW7:BW30)</f>
        <v>15717.099999999999</v>
      </c>
      <c r="BX31" s="66">
        <f>SUM(BX7:BX30)</f>
        <v>17114.999999999996</v>
      </c>
      <c r="BY31" s="66">
        <f>SUM(BY7:BY30)</f>
        <v>17112.899999999998</v>
      </c>
      <c r="BZ31" s="66">
        <f>SUM(BZ7:BZ30)</f>
        <v>15733.200000000001</v>
      </c>
      <c r="CA31" s="66">
        <f>SUM(CA7:CA30)</f>
        <v>15734.600000000002</v>
      </c>
      <c r="CB31" s="66">
        <f>SUM(CB7:CB30)</f>
        <v>68934.600000000006</v>
      </c>
      <c r="CC31" s="66">
        <f>SUM(CC7:CC30)</f>
        <v>68936</v>
      </c>
      <c r="CD31" s="66">
        <f>SUM(CD7:CD30)</f>
        <v>32432.399999999998</v>
      </c>
      <c r="CE31" s="66">
        <f>SUM(CE7:CE30)</f>
        <v>32433.100000000002</v>
      </c>
      <c r="CF31" s="66">
        <f>SUM(CF7:CF30)</f>
        <v>21926.799999999996</v>
      </c>
      <c r="CG31" s="66">
        <f>SUM(CG7:CG30)</f>
        <v>21926.799999999999</v>
      </c>
      <c r="CH31" s="66">
        <f>SUM(CH7:CH30)</f>
        <v>32277.599999999999</v>
      </c>
      <c r="CI31" s="66">
        <f>SUM(CI7:CI30)</f>
        <v>131990.39999999999</v>
      </c>
      <c r="CJ31" s="66">
        <f>SUM(CJ7:CJ30)</f>
        <v>58953.599999999991</v>
      </c>
      <c r="CK31" s="66">
        <f>SUM(CK7:CK30)</f>
        <v>127511.99999999999</v>
      </c>
      <c r="CL31" s="66">
        <f>SUM(CL7:CL30)</f>
        <v>99712.800000000003</v>
      </c>
      <c r="CM31" s="66">
        <f>SUM(CM7:CM30)</f>
        <v>99712.799999999988</v>
      </c>
      <c r="CN31" s="66">
        <f>SUM(CN7:CN30)</f>
        <v>68558.399999999994</v>
      </c>
      <c r="CO31" s="66">
        <f>SUM(CO7:CO30)</f>
        <v>68554.800000000003</v>
      </c>
      <c r="CP31" s="66">
        <f>SUM(CP7:CP30)</f>
        <v>9691.1999999999989</v>
      </c>
      <c r="CQ31" s="66">
        <f>SUM(CQ7:CQ30)</f>
        <v>9691.2000000000007</v>
      </c>
      <c r="CR31" s="66">
        <f>SUM(CR7:CR30)</f>
        <v>18518.400000000001</v>
      </c>
      <c r="CS31" s="66">
        <f>SUM(CS7:CS30)</f>
        <v>18518.400000000001</v>
      </c>
      <c r="CT31" s="66">
        <f>SUM(CT7:CT30)</f>
        <v>25162.560000000001</v>
      </c>
      <c r="CU31" s="66">
        <f>SUM(CU7:CU30)</f>
        <v>25163.280000000002</v>
      </c>
      <c r="CV31" s="66">
        <f>SUM(CV7:CV30)</f>
        <v>42350.400000000001</v>
      </c>
      <c r="CW31" s="66">
        <f>SUM(CW7:CW30)</f>
        <v>42351.120000000003</v>
      </c>
      <c r="CX31" s="66">
        <f>SUM(CX7:CX30)</f>
        <v>22377.599999999999</v>
      </c>
      <c r="CY31" s="66">
        <f>SUM(CY7:CY30)</f>
        <v>22377.599999999999</v>
      </c>
      <c r="CZ31" s="66">
        <f>SUM(CZ7:CZ30)</f>
        <v>13752</v>
      </c>
      <c r="DA31" s="66">
        <f>SUM(DA7:DA30)</f>
        <v>13750.800000000001</v>
      </c>
      <c r="DB31" s="66">
        <f>SUM(DB7:DB30)</f>
        <v>0</v>
      </c>
      <c r="DC31" s="66">
        <f>SUM(DC7:DC30)</f>
        <v>3445.2000000000003</v>
      </c>
      <c r="DD31" s="66">
        <f>SUM(DD7:DD30)</f>
        <v>3443.4000000000005</v>
      </c>
      <c r="DE31" s="66">
        <f>SUM(DE7:DE30)</f>
        <v>0</v>
      </c>
      <c r="DF31" s="66">
        <f>SUM(DF7:DF30)</f>
        <v>437.75999999999999</v>
      </c>
      <c r="DG31" s="66">
        <f>SUM(DG7:DG30)</f>
        <v>438.4799999999999</v>
      </c>
      <c r="DH31" s="66">
        <f>SUM(DH7:DH30)</f>
        <v>42292.80000000001</v>
      </c>
      <c r="DI31" s="66">
        <f>SUM(DI7:DI30)</f>
        <v>42292.799999999996</v>
      </c>
      <c r="DJ31" s="66">
        <f>SUM(DJ7:DJ30)</f>
        <v>0</v>
      </c>
      <c r="DK31" s="66">
        <f>SUM(DK7:DK30)</f>
        <v>47714.400000000001</v>
      </c>
      <c r="DL31" s="66">
        <f>SUM(DL7:DL30)</f>
        <v>47716.200000000004</v>
      </c>
      <c r="DM31" s="66">
        <f>SUM(DM7:DM30)</f>
        <v>0</v>
      </c>
      <c r="DN31" s="66">
        <f>SUM(DN7:DN30)</f>
        <v>17128.799999999999</v>
      </c>
      <c r="DO31" s="66">
        <f>SUM(DO7:DO30)</f>
        <v>17127.600000000002</v>
      </c>
      <c r="DP31" s="66">
        <f>SUM(DP7:DP30)</f>
        <v>15609.6</v>
      </c>
      <c r="DQ31" s="66">
        <f>SUM(DQ7:DQ30)</f>
        <v>15609.599999999999</v>
      </c>
    </row>
    <row r="36" ht="23.25">
      <c r="A36" s="1"/>
      <c r="B36" s="40" t="s">
        <v>0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</row>
    <row r="37" ht="15">
      <c r="A37" s="1"/>
      <c r="B37" s="41" t="s">
        <v>156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4" t="s">
        <v>157</v>
      </c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6" t="s">
        <v>3</v>
      </c>
    </row>
    <row r="40" ht="60">
      <c r="A40" s="48" t="s">
        <v>34</v>
      </c>
      <c r="B40" s="49" t="s">
        <v>35</v>
      </c>
      <c r="C40" s="49" t="s">
        <v>36</v>
      </c>
      <c r="D40" s="49" t="s">
        <v>37</v>
      </c>
      <c r="E40" s="49" t="s">
        <v>38</v>
      </c>
      <c r="F40" s="49" t="s">
        <v>39</v>
      </c>
      <c r="G40" s="49" t="s">
        <v>40</v>
      </c>
      <c r="H40" s="49" t="s">
        <v>41</v>
      </c>
      <c r="I40" s="49" t="s">
        <v>42</v>
      </c>
      <c r="J40" s="49" t="s">
        <v>43</v>
      </c>
      <c r="K40" s="49" t="s">
        <v>44</v>
      </c>
      <c r="L40" s="49" t="s">
        <v>45</v>
      </c>
      <c r="M40" s="49" t="s">
        <v>46</v>
      </c>
      <c r="N40" s="49" t="s">
        <v>47</v>
      </c>
      <c r="O40" s="49" t="s">
        <v>48</v>
      </c>
      <c r="P40" s="49" t="s">
        <v>49</v>
      </c>
      <c r="Q40" s="49" t="s">
        <v>50</v>
      </c>
      <c r="R40" s="49" t="s">
        <v>51</v>
      </c>
      <c r="S40" s="49" t="s">
        <v>52</v>
      </c>
      <c r="T40" s="49" t="s">
        <v>53</v>
      </c>
      <c r="U40" s="49" t="s">
        <v>54</v>
      </c>
      <c r="V40" s="49" t="s">
        <v>55</v>
      </c>
      <c r="W40" s="49" t="s">
        <v>56</v>
      </c>
      <c r="X40" s="49" t="s">
        <v>57</v>
      </c>
      <c r="Y40" s="49" t="s">
        <v>58</v>
      </c>
      <c r="Z40" s="49" t="s">
        <v>59</v>
      </c>
      <c r="AA40" s="49" t="s">
        <v>60</v>
      </c>
      <c r="AB40" s="49" t="s">
        <v>61</v>
      </c>
      <c r="AC40" s="49" t="s">
        <v>62</v>
      </c>
      <c r="AD40" s="49" t="s">
        <v>63</v>
      </c>
      <c r="AE40" s="49" t="s">
        <v>64</v>
      </c>
      <c r="AF40" s="49" t="s">
        <v>65</v>
      </c>
      <c r="AG40" s="49" t="s">
        <v>66</v>
      </c>
      <c r="AH40" s="49" t="s">
        <v>67</v>
      </c>
      <c r="AI40" s="49" t="s">
        <v>68</v>
      </c>
      <c r="AJ40" s="49" t="s">
        <v>69</v>
      </c>
      <c r="AK40" s="49" t="s">
        <v>70</v>
      </c>
      <c r="AL40" s="49" t="s">
        <v>71</v>
      </c>
      <c r="AM40" s="49" t="s">
        <v>72</v>
      </c>
      <c r="AN40" s="49" t="s">
        <v>73</v>
      </c>
      <c r="AO40" s="49" t="s">
        <v>74</v>
      </c>
      <c r="AP40" s="49" t="s">
        <v>75</v>
      </c>
      <c r="AQ40" s="49" t="s">
        <v>76</v>
      </c>
      <c r="AR40" s="49" t="s">
        <v>77</v>
      </c>
      <c r="AS40" s="49" t="s">
        <v>78</v>
      </c>
      <c r="AT40" s="49" t="s">
        <v>79</v>
      </c>
      <c r="AU40" s="49" t="s">
        <v>80</v>
      </c>
      <c r="AV40" s="49" t="s">
        <v>81</v>
      </c>
      <c r="AW40" s="49" t="s">
        <v>82</v>
      </c>
      <c r="AX40" s="49" t="s">
        <v>83</v>
      </c>
      <c r="AY40" s="49" t="s">
        <v>84</v>
      </c>
      <c r="AZ40" s="49" t="s">
        <v>85</v>
      </c>
      <c r="BA40" s="49" t="s">
        <v>86</v>
      </c>
      <c r="BB40" s="49" t="s">
        <v>87</v>
      </c>
      <c r="BC40" s="50" t="s">
        <v>88</v>
      </c>
      <c r="BD40" s="50" t="s">
        <v>89</v>
      </c>
      <c r="BE40" s="50" t="s">
        <v>90</v>
      </c>
      <c r="BF40" s="50" t="s">
        <v>91</v>
      </c>
      <c r="BG40" s="50" t="s">
        <v>92</v>
      </c>
      <c r="BH40" s="50" t="s">
        <v>93</v>
      </c>
      <c r="BI40" s="50" t="s">
        <v>94</v>
      </c>
      <c r="BJ40" s="50" t="s">
        <v>95</v>
      </c>
      <c r="BK40" s="50" t="s">
        <v>96</v>
      </c>
      <c r="BL40" s="50" t="s">
        <v>97</v>
      </c>
      <c r="BM40" s="50" t="s">
        <v>98</v>
      </c>
      <c r="BN40" s="50" t="s">
        <v>99</v>
      </c>
      <c r="BO40" s="50" t="s">
        <v>100</v>
      </c>
      <c r="BP40" s="50" t="s">
        <v>101</v>
      </c>
      <c r="BQ40" s="50" t="s">
        <v>102</v>
      </c>
      <c r="BR40" s="50" t="s">
        <v>103</v>
      </c>
      <c r="BS40" s="50" t="s">
        <v>104</v>
      </c>
      <c r="BT40" s="50" t="s">
        <v>105</v>
      </c>
      <c r="BU40" s="50" t="s">
        <v>106</v>
      </c>
      <c r="BV40" s="50" t="s">
        <v>107</v>
      </c>
      <c r="BW40" s="50" t="s">
        <v>108</v>
      </c>
      <c r="BX40" s="50" t="s">
        <v>109</v>
      </c>
      <c r="BY40" s="50" t="s">
        <v>110</v>
      </c>
      <c r="BZ40" s="50" t="s">
        <v>111</v>
      </c>
      <c r="CA40" s="50" t="s">
        <v>112</v>
      </c>
      <c r="CB40" s="50" t="s">
        <v>113</v>
      </c>
      <c r="CC40" s="50" t="s">
        <v>114</v>
      </c>
      <c r="CD40" s="50" t="s">
        <v>115</v>
      </c>
      <c r="CE40" s="50" t="s">
        <v>116</v>
      </c>
      <c r="CF40" s="50" t="s">
        <v>117</v>
      </c>
      <c r="CG40" s="50" t="s">
        <v>118</v>
      </c>
      <c r="CH40" s="50" t="s">
        <v>119</v>
      </c>
      <c r="CI40" s="51" t="s">
        <v>120</v>
      </c>
      <c r="CJ40" s="50" t="s">
        <v>121</v>
      </c>
      <c r="CK40" s="51" t="s">
        <v>122</v>
      </c>
      <c r="CL40" s="50" t="s">
        <v>123</v>
      </c>
      <c r="CM40" s="50" t="s">
        <v>124</v>
      </c>
      <c r="CN40" s="50" t="s">
        <v>125</v>
      </c>
      <c r="CO40" s="50" t="s">
        <v>126</v>
      </c>
      <c r="CP40" s="50" t="s">
        <v>127</v>
      </c>
      <c r="CQ40" s="50" t="s">
        <v>128</v>
      </c>
      <c r="CR40" s="50" t="s">
        <v>129</v>
      </c>
      <c r="CS40" s="50" t="s">
        <v>130</v>
      </c>
      <c r="CT40" s="50" t="s">
        <v>131</v>
      </c>
      <c r="CU40" s="50" t="s">
        <v>132</v>
      </c>
      <c r="CV40" s="50" t="s">
        <v>133</v>
      </c>
      <c r="CW40" s="50" t="s">
        <v>134</v>
      </c>
      <c r="CX40" s="50" t="s">
        <v>135</v>
      </c>
      <c r="CY40" s="50" t="s">
        <v>136</v>
      </c>
      <c r="CZ40" s="50" t="s">
        <v>137</v>
      </c>
      <c r="DA40" s="50" t="s">
        <v>138</v>
      </c>
      <c r="DB40" s="50" t="s">
        <v>139</v>
      </c>
      <c r="DC40" s="50" t="s">
        <v>140</v>
      </c>
      <c r="DD40" s="50" t="s">
        <v>141</v>
      </c>
      <c r="DE40" s="50" t="s">
        <v>142</v>
      </c>
      <c r="DF40" s="50" t="s">
        <v>143</v>
      </c>
      <c r="DG40" s="50" t="s">
        <v>144</v>
      </c>
      <c r="DH40" s="50" t="s">
        <v>145</v>
      </c>
      <c r="DI40" s="50" t="s">
        <v>146</v>
      </c>
      <c r="DJ40" s="50" t="s">
        <v>147</v>
      </c>
      <c r="DK40" s="50" t="s">
        <v>148</v>
      </c>
      <c r="DL40" s="50" t="s">
        <v>149</v>
      </c>
      <c r="DM40" s="50" t="s">
        <v>150</v>
      </c>
      <c r="DN40" s="50" t="s">
        <v>151</v>
      </c>
      <c r="DO40" s="50" t="s">
        <v>152</v>
      </c>
      <c r="DP40" s="50" t="s">
        <v>153</v>
      </c>
      <c r="DQ40" s="52" t="s">
        <v>154</v>
      </c>
    </row>
    <row r="41">
      <c r="A41" s="54" t="s">
        <v>6</v>
      </c>
      <c r="B41" s="55"/>
      <c r="C41" s="55"/>
      <c r="D41" s="55"/>
      <c r="E41" s="55">
        <v>1.46</v>
      </c>
      <c r="F41" s="55"/>
      <c r="G41" s="55">
        <v>0.72999999999999998</v>
      </c>
      <c r="H41" s="55">
        <v>184.80000000000001</v>
      </c>
      <c r="I41" s="55">
        <v>186</v>
      </c>
      <c r="J41" s="55">
        <v>151.20000000000002</v>
      </c>
      <c r="K41" s="55">
        <v>153.59999999999999</v>
      </c>
      <c r="L41" s="55">
        <v>14.4</v>
      </c>
      <c r="M41" s="55">
        <v>14.700000000000001</v>
      </c>
      <c r="N41" s="55">
        <v>112</v>
      </c>
      <c r="O41" s="55">
        <v>0</v>
      </c>
      <c r="P41" s="55">
        <v>86.799999999999997</v>
      </c>
      <c r="Q41" s="55">
        <v>0</v>
      </c>
      <c r="R41" s="55">
        <v>0</v>
      </c>
      <c r="S41" s="55">
        <v>77.600000000000009</v>
      </c>
      <c r="T41" s="55">
        <v>0</v>
      </c>
      <c r="U41" s="55">
        <v>0</v>
      </c>
      <c r="V41" s="55">
        <v>65.25</v>
      </c>
      <c r="W41" s="55">
        <v>65.25</v>
      </c>
      <c r="X41" s="55">
        <v>0</v>
      </c>
      <c r="Y41" s="55">
        <v>15.200000000000001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/>
      <c r="AI41" s="55">
        <v>0</v>
      </c>
      <c r="AJ41" s="55">
        <v>0</v>
      </c>
      <c r="AK41" s="55">
        <f>-AL41</f>
        <v>-5161.1999999999998</v>
      </c>
      <c r="AL41" s="55">
        <v>5161.1999999999998</v>
      </c>
      <c r="AM41" s="55">
        <v>5161.1999999999998</v>
      </c>
      <c r="AN41" s="55">
        <f>-AO41</f>
        <v>-6956.4000000000005</v>
      </c>
      <c r="AO41" s="55">
        <v>6956.4000000000005</v>
      </c>
      <c r="AP41" s="55"/>
      <c r="AQ41" s="55">
        <v>0</v>
      </c>
      <c r="AR41" s="55"/>
      <c r="AS41" s="55">
        <v>6956.4000000000005</v>
      </c>
      <c r="AT41" s="55">
        <v>11484</v>
      </c>
      <c r="AU41" s="55">
        <v>11477.4</v>
      </c>
      <c r="AV41" s="55">
        <v>11477.4</v>
      </c>
      <c r="AW41" s="55">
        <v>0</v>
      </c>
      <c r="AX41" s="55">
        <v>0</v>
      </c>
      <c r="AY41" s="55">
        <v>0</v>
      </c>
      <c r="AZ41" s="55">
        <v>0</v>
      </c>
      <c r="BA41" s="55">
        <v>0</v>
      </c>
      <c r="BB41" s="55">
        <v>0</v>
      </c>
      <c r="BC41" s="56">
        <v>26.400000000000002</v>
      </c>
      <c r="BD41" s="56">
        <v>26.400000000000002</v>
      </c>
      <c r="BE41" s="56">
        <v>26.400000000000002</v>
      </c>
      <c r="BF41" s="56">
        <v>0</v>
      </c>
      <c r="BG41" s="56">
        <v>0</v>
      </c>
      <c r="BH41" s="56">
        <f>-BI41</f>
        <v>-4250.3999999999996</v>
      </c>
      <c r="BI41" s="56">
        <v>4250.3999999999996</v>
      </c>
      <c r="BJ41" s="56">
        <v>4250.3999999999996</v>
      </c>
      <c r="BK41" s="56">
        <v>4250.3999999999996</v>
      </c>
      <c r="BL41" s="56">
        <v>0</v>
      </c>
      <c r="BM41" s="56">
        <v>0</v>
      </c>
      <c r="BN41" s="56">
        <f>-BO41</f>
        <v>-2508</v>
      </c>
      <c r="BO41" s="56">
        <v>2508</v>
      </c>
      <c r="BP41" s="56">
        <v>2521.2000000000003</v>
      </c>
      <c r="BQ41" s="56">
        <v>2521.2000000000003</v>
      </c>
      <c r="BR41" s="56">
        <v>436.80000000000001</v>
      </c>
      <c r="BS41" s="56">
        <v>436.80000000000001</v>
      </c>
      <c r="BT41" s="56">
        <v>1209.6000000000001</v>
      </c>
      <c r="BU41" s="56">
        <v>1215.2</v>
      </c>
      <c r="BV41" s="56">
        <v>221.20000000000002</v>
      </c>
      <c r="BW41" s="56">
        <v>222.59999999999999</v>
      </c>
      <c r="BX41" s="56">
        <v>180.59999999999999</v>
      </c>
      <c r="BY41" s="56">
        <v>180.59999999999999</v>
      </c>
      <c r="BZ41" s="56">
        <v>14</v>
      </c>
      <c r="CA41" s="56">
        <v>15.4</v>
      </c>
      <c r="CB41" s="56">
        <v>656.60000000000002</v>
      </c>
      <c r="CC41" s="56">
        <v>656.60000000000002</v>
      </c>
      <c r="CD41" s="56">
        <v>184.80000000000001</v>
      </c>
      <c r="CE41" s="56">
        <v>185.5</v>
      </c>
      <c r="CF41" s="56">
        <v>386.40000000000003</v>
      </c>
      <c r="CG41" s="56">
        <v>386.40000000000003</v>
      </c>
      <c r="CH41" s="56">
        <v>518.39999999999998</v>
      </c>
      <c r="CI41" s="56">
        <f t="shared" ref="CI41:CI64" si="10">CH41+CL41</f>
        <v>2700</v>
      </c>
      <c r="CJ41" s="56">
        <v>1389.6000000000001</v>
      </c>
      <c r="CK41" s="56">
        <f t="shared" ref="CK41:CK64" si="11">CJ41+CN41</f>
        <v>1936.8000000000002</v>
      </c>
      <c r="CL41" s="56">
        <v>2181.5999999999999</v>
      </c>
      <c r="CM41" s="56">
        <v>2185.1999999999998</v>
      </c>
      <c r="CN41" s="56">
        <v>547.20000000000005</v>
      </c>
      <c r="CO41" s="56">
        <v>547.20000000000005</v>
      </c>
      <c r="CP41" s="56">
        <v>535.68000000000006</v>
      </c>
      <c r="CQ41" s="56">
        <v>535.68000000000006</v>
      </c>
      <c r="CR41" s="56">
        <v>201.59999999999999</v>
      </c>
      <c r="CS41" s="56">
        <v>201.59999999999999</v>
      </c>
      <c r="CT41" s="56">
        <v>305.28000000000003</v>
      </c>
      <c r="CU41" s="56">
        <v>305.28000000000003</v>
      </c>
      <c r="CV41" s="56">
        <v>347.04000000000002</v>
      </c>
      <c r="CW41" s="56">
        <v>346.31999999999999</v>
      </c>
      <c r="CX41" s="56">
        <v>125.28</v>
      </c>
      <c r="CY41" s="56">
        <v>125.28</v>
      </c>
      <c r="CZ41" s="56">
        <v>314.40000000000003</v>
      </c>
      <c r="DA41" s="56">
        <v>313.19999999999999</v>
      </c>
      <c r="DB41" s="56">
        <v>0</v>
      </c>
      <c r="DC41" s="56">
        <v>100.8</v>
      </c>
      <c r="DD41" s="56">
        <v>102.60000000000001</v>
      </c>
      <c r="DE41" s="56">
        <v>0</v>
      </c>
      <c r="DF41" s="56">
        <v>10.08</v>
      </c>
      <c r="DG41" s="56">
        <v>10.800000000000001</v>
      </c>
      <c r="DH41" s="56">
        <v>1123.2</v>
      </c>
      <c r="DI41" s="56">
        <v>1123.2</v>
      </c>
      <c r="DJ41" s="56">
        <v>0</v>
      </c>
      <c r="DK41" s="56">
        <v>1159.2</v>
      </c>
      <c r="DL41" s="56">
        <v>1159.2</v>
      </c>
      <c r="DM41" s="56">
        <v>0</v>
      </c>
      <c r="DN41" s="56">
        <v>184.80000000000001</v>
      </c>
      <c r="DO41" s="56">
        <v>184.80000000000001</v>
      </c>
      <c r="DP41" s="56">
        <v>252</v>
      </c>
      <c r="DQ41" s="57">
        <v>252</v>
      </c>
    </row>
    <row r="42">
      <c r="A42" s="58" t="s">
        <v>7</v>
      </c>
      <c r="B42" s="59"/>
      <c r="C42" s="59"/>
      <c r="D42" s="59"/>
      <c r="E42" s="59">
        <v>1.47</v>
      </c>
      <c r="F42" s="59"/>
      <c r="G42" s="59">
        <v>0.73499999999999999</v>
      </c>
      <c r="H42" s="59">
        <v>187.20000000000002</v>
      </c>
      <c r="I42" s="59">
        <v>187.20000000000002</v>
      </c>
      <c r="J42" s="59">
        <v>156</v>
      </c>
      <c r="K42" s="59">
        <v>154.80000000000001</v>
      </c>
      <c r="L42" s="59">
        <v>15.6</v>
      </c>
      <c r="M42" s="59">
        <v>15.6</v>
      </c>
      <c r="N42" s="59">
        <v>112</v>
      </c>
      <c r="O42" s="59">
        <v>0</v>
      </c>
      <c r="P42" s="59">
        <v>87.600000000000009</v>
      </c>
      <c r="Q42" s="59">
        <v>0</v>
      </c>
      <c r="R42" s="59">
        <v>0</v>
      </c>
      <c r="S42" s="59">
        <v>78.200000000000003</v>
      </c>
      <c r="T42" s="59">
        <v>0</v>
      </c>
      <c r="U42" s="59">
        <v>0</v>
      </c>
      <c r="V42" s="59">
        <v>65.700000000000003</v>
      </c>
      <c r="W42" s="59">
        <v>65.700000000000003</v>
      </c>
      <c r="X42" s="59">
        <v>0</v>
      </c>
      <c r="Y42" s="59">
        <v>15.200000000000001</v>
      </c>
      <c r="Z42" s="59">
        <v>0</v>
      </c>
      <c r="AA42" s="59">
        <v>0</v>
      </c>
      <c r="AB42" s="59">
        <v>0</v>
      </c>
      <c r="AC42" s="59">
        <v>0</v>
      </c>
      <c r="AD42" s="59">
        <v>0</v>
      </c>
      <c r="AE42" s="59">
        <v>0</v>
      </c>
      <c r="AF42" s="59">
        <v>0</v>
      </c>
      <c r="AG42" s="59">
        <v>0</v>
      </c>
      <c r="AH42" s="59"/>
      <c r="AI42" s="59">
        <v>0</v>
      </c>
      <c r="AJ42" s="59">
        <v>0</v>
      </c>
      <c r="AK42" s="55">
        <f>-AL42</f>
        <v>-4184.3999999999996</v>
      </c>
      <c r="AL42" s="59">
        <v>4184.3999999999996</v>
      </c>
      <c r="AM42" s="59">
        <v>4184.3999999999996</v>
      </c>
      <c r="AN42" s="55">
        <f>-AO42</f>
        <v>-6850.8000000000002</v>
      </c>
      <c r="AO42" s="59">
        <v>6850.8000000000002</v>
      </c>
      <c r="AP42" s="59"/>
      <c r="AQ42" s="59">
        <v>0</v>
      </c>
      <c r="AR42" s="59"/>
      <c r="AS42" s="59">
        <v>6850.8000000000002</v>
      </c>
      <c r="AT42" s="59">
        <v>9094.8000000000011</v>
      </c>
      <c r="AU42" s="59">
        <v>9094.8000000000011</v>
      </c>
      <c r="AV42" s="59">
        <v>9094.8000000000011</v>
      </c>
      <c r="AW42" s="59">
        <v>0</v>
      </c>
      <c r="AX42" s="59">
        <v>0</v>
      </c>
      <c r="AY42" s="59">
        <v>0</v>
      </c>
      <c r="AZ42" s="59">
        <v>0</v>
      </c>
      <c r="BA42" s="59">
        <v>0</v>
      </c>
      <c r="BB42" s="59">
        <v>0</v>
      </c>
      <c r="BC42" s="60">
        <v>13.200000000000001</v>
      </c>
      <c r="BD42" s="60">
        <v>19.800000000000001</v>
      </c>
      <c r="BE42" s="60">
        <v>19.800000000000001</v>
      </c>
      <c r="BF42" s="60">
        <v>0</v>
      </c>
      <c r="BG42" s="60">
        <v>0</v>
      </c>
      <c r="BH42" s="56">
        <f>-BI42</f>
        <v>-3748.8000000000002</v>
      </c>
      <c r="BI42" s="60">
        <v>3748.8000000000002</v>
      </c>
      <c r="BJ42" s="60">
        <v>3762</v>
      </c>
      <c r="BK42" s="60">
        <v>3762</v>
      </c>
      <c r="BL42" s="60">
        <v>0</v>
      </c>
      <c r="BM42" s="60">
        <v>0</v>
      </c>
      <c r="BN42" s="56">
        <f>-BO42</f>
        <v>-1874.4000000000001</v>
      </c>
      <c r="BO42" s="60">
        <v>1874.4000000000001</v>
      </c>
      <c r="BP42" s="60">
        <v>1861.2</v>
      </c>
      <c r="BQ42" s="60">
        <v>1861.2</v>
      </c>
      <c r="BR42" s="60">
        <v>420</v>
      </c>
      <c r="BS42" s="60">
        <v>424.19999999999999</v>
      </c>
      <c r="BT42" s="60">
        <v>1198.4000000000001</v>
      </c>
      <c r="BU42" s="60">
        <v>1187.2</v>
      </c>
      <c r="BV42" s="60">
        <v>225.40000000000001</v>
      </c>
      <c r="BW42" s="60">
        <v>224.70000000000002</v>
      </c>
      <c r="BX42" s="60">
        <v>180.59999999999999</v>
      </c>
      <c r="BY42" s="60">
        <v>180.59999999999999</v>
      </c>
      <c r="BZ42" s="60">
        <v>5.6000000000000005</v>
      </c>
      <c r="CA42" s="60">
        <v>5.6000000000000005</v>
      </c>
      <c r="CB42" s="60">
        <v>644</v>
      </c>
      <c r="CC42" s="60">
        <v>644.70000000000005</v>
      </c>
      <c r="CD42" s="60">
        <v>179.20000000000002</v>
      </c>
      <c r="CE42" s="60">
        <v>179.20000000000002</v>
      </c>
      <c r="CF42" s="60">
        <v>372.40000000000003</v>
      </c>
      <c r="CG42" s="60">
        <v>373.80000000000001</v>
      </c>
      <c r="CH42" s="60">
        <v>547.20000000000005</v>
      </c>
      <c r="CI42" s="56">
        <f t="shared" si="10"/>
        <v>2692.8000000000002</v>
      </c>
      <c r="CJ42" s="60">
        <v>1396.8</v>
      </c>
      <c r="CK42" s="56">
        <f t="shared" si="11"/>
        <v>1944</v>
      </c>
      <c r="CL42" s="60">
        <v>2145.5999999999999</v>
      </c>
      <c r="CM42" s="60">
        <v>2142</v>
      </c>
      <c r="CN42" s="60">
        <v>547.20000000000005</v>
      </c>
      <c r="CO42" s="60">
        <v>547.20000000000005</v>
      </c>
      <c r="CP42" s="60">
        <v>524.15999999999997</v>
      </c>
      <c r="CQ42" s="60">
        <v>524.15999999999997</v>
      </c>
      <c r="CR42" s="60">
        <v>204.48000000000002</v>
      </c>
      <c r="CS42" s="60">
        <v>203.03999999999999</v>
      </c>
      <c r="CT42" s="60">
        <v>270.72000000000003</v>
      </c>
      <c r="CU42" s="60">
        <v>270.72000000000003</v>
      </c>
      <c r="CV42" s="60">
        <v>342.72000000000003</v>
      </c>
      <c r="CW42" s="60">
        <v>343.44</v>
      </c>
      <c r="CX42" s="60">
        <v>125.28</v>
      </c>
      <c r="CY42" s="60">
        <v>125.28</v>
      </c>
      <c r="CZ42" s="60">
        <v>328.80000000000001</v>
      </c>
      <c r="DA42" s="60">
        <v>330</v>
      </c>
      <c r="DB42" s="60">
        <v>0</v>
      </c>
      <c r="DC42" s="60">
        <v>104.40000000000001</v>
      </c>
      <c r="DD42" s="60">
        <v>104.40000000000001</v>
      </c>
      <c r="DE42" s="60">
        <v>0</v>
      </c>
      <c r="DF42" s="60">
        <v>11.52</v>
      </c>
      <c r="DG42" s="60">
        <v>10.800000000000001</v>
      </c>
      <c r="DH42" s="60">
        <v>1130.4000000000001</v>
      </c>
      <c r="DI42" s="60">
        <v>1130.4000000000001</v>
      </c>
      <c r="DJ42" s="60">
        <v>0</v>
      </c>
      <c r="DK42" s="60">
        <v>1166.4000000000001</v>
      </c>
      <c r="DL42" s="60">
        <v>1166.4000000000001</v>
      </c>
      <c r="DM42" s="60">
        <v>0</v>
      </c>
      <c r="DN42" s="60">
        <v>180</v>
      </c>
      <c r="DO42" s="60">
        <v>181.20000000000002</v>
      </c>
      <c r="DP42" s="60">
        <v>252</v>
      </c>
      <c r="DQ42" s="61">
        <v>252</v>
      </c>
    </row>
    <row r="43">
      <c r="A43" s="58" t="s">
        <v>8</v>
      </c>
      <c r="B43" s="59"/>
      <c r="C43" s="59"/>
      <c r="D43" s="59"/>
      <c r="E43" s="59">
        <v>1.46</v>
      </c>
      <c r="F43" s="59"/>
      <c r="G43" s="59">
        <v>0.72999999999999998</v>
      </c>
      <c r="H43" s="59">
        <v>182.40000000000001</v>
      </c>
      <c r="I43" s="59">
        <v>182.40000000000001</v>
      </c>
      <c r="J43" s="59">
        <v>129.59999999999999</v>
      </c>
      <c r="K43" s="59">
        <v>129.59999999999999</v>
      </c>
      <c r="L43" s="59">
        <v>15.6</v>
      </c>
      <c r="M43" s="59">
        <v>15.300000000000001</v>
      </c>
      <c r="N43" s="59">
        <v>111.2</v>
      </c>
      <c r="O43" s="59">
        <v>0</v>
      </c>
      <c r="P43" s="59">
        <v>83.200000000000003</v>
      </c>
      <c r="Q43" s="59">
        <v>0</v>
      </c>
      <c r="R43" s="59">
        <v>0</v>
      </c>
      <c r="S43" s="59">
        <v>75.799999999999997</v>
      </c>
      <c r="T43" s="59">
        <v>0</v>
      </c>
      <c r="U43" s="59">
        <v>0</v>
      </c>
      <c r="V43" s="59">
        <v>45.149999999999999</v>
      </c>
      <c r="W43" s="59">
        <v>45.149999999999999</v>
      </c>
      <c r="X43" s="59">
        <v>0</v>
      </c>
      <c r="Y43" s="59">
        <v>16</v>
      </c>
      <c r="Z43" s="59">
        <v>0</v>
      </c>
      <c r="AA43" s="59">
        <v>0</v>
      </c>
      <c r="AB43" s="59">
        <v>0</v>
      </c>
      <c r="AC43" s="59">
        <v>0</v>
      </c>
      <c r="AD43" s="59">
        <v>0</v>
      </c>
      <c r="AE43" s="59">
        <v>0</v>
      </c>
      <c r="AF43" s="59">
        <v>0</v>
      </c>
      <c r="AG43" s="59">
        <v>0</v>
      </c>
      <c r="AH43" s="59"/>
      <c r="AI43" s="59">
        <v>0</v>
      </c>
      <c r="AJ43" s="59">
        <v>0</v>
      </c>
      <c r="AK43" s="55">
        <f>-AL43</f>
        <v>-4844.4000000000005</v>
      </c>
      <c r="AL43" s="59">
        <v>4844.4000000000005</v>
      </c>
      <c r="AM43" s="59">
        <v>4844.4000000000005</v>
      </c>
      <c r="AN43" s="55">
        <f>-AO43</f>
        <v>-7576.8000000000002</v>
      </c>
      <c r="AO43" s="59">
        <v>7576.8000000000002</v>
      </c>
      <c r="AP43" s="59"/>
      <c r="AQ43" s="59">
        <v>0</v>
      </c>
      <c r="AR43" s="59"/>
      <c r="AS43" s="59">
        <v>7576.8000000000002</v>
      </c>
      <c r="AT43" s="59">
        <v>11365.200000000001</v>
      </c>
      <c r="AU43" s="59">
        <v>11365.200000000001</v>
      </c>
      <c r="AV43" s="59">
        <v>11365.200000000001</v>
      </c>
      <c r="AW43" s="59">
        <v>0</v>
      </c>
      <c r="AX43" s="59">
        <v>0</v>
      </c>
      <c r="AY43" s="59">
        <v>0</v>
      </c>
      <c r="AZ43" s="59">
        <v>0</v>
      </c>
      <c r="BA43" s="59">
        <v>0</v>
      </c>
      <c r="BB43" s="59">
        <v>0</v>
      </c>
      <c r="BC43" s="60">
        <v>26.400000000000002</v>
      </c>
      <c r="BD43" s="60">
        <v>19.800000000000001</v>
      </c>
      <c r="BE43" s="60">
        <v>19.800000000000001</v>
      </c>
      <c r="BF43" s="60">
        <v>0</v>
      </c>
      <c r="BG43" s="60">
        <v>0</v>
      </c>
      <c r="BH43" s="56">
        <f>-BI43</f>
        <v>-4620</v>
      </c>
      <c r="BI43" s="60">
        <v>4620</v>
      </c>
      <c r="BJ43" s="60">
        <v>4606.8000000000002</v>
      </c>
      <c r="BK43" s="60">
        <v>4606.8000000000002</v>
      </c>
      <c r="BL43" s="60">
        <v>26.400000000000002</v>
      </c>
      <c r="BM43" s="60">
        <v>0</v>
      </c>
      <c r="BN43" s="56">
        <f>-BO43</f>
        <v>-1953.6000000000001</v>
      </c>
      <c r="BO43" s="60">
        <v>1953.6000000000001</v>
      </c>
      <c r="BP43" s="60">
        <v>1966.8</v>
      </c>
      <c r="BQ43" s="60">
        <v>1966.8</v>
      </c>
      <c r="BR43" s="60">
        <v>411.60000000000002</v>
      </c>
      <c r="BS43" s="60">
        <v>407.40000000000003</v>
      </c>
      <c r="BT43" s="60">
        <v>1108.8</v>
      </c>
      <c r="BU43" s="60">
        <v>1114.4000000000001</v>
      </c>
      <c r="BV43" s="60">
        <v>219.80000000000001</v>
      </c>
      <c r="BW43" s="60">
        <v>219.80000000000001</v>
      </c>
      <c r="BX43" s="60">
        <v>155.40000000000001</v>
      </c>
      <c r="BY43" s="60">
        <v>155.40000000000001</v>
      </c>
      <c r="BZ43" s="60">
        <v>5.6000000000000005</v>
      </c>
      <c r="CA43" s="60">
        <v>5.6000000000000005</v>
      </c>
      <c r="CB43" s="60">
        <v>623</v>
      </c>
      <c r="CC43" s="60">
        <v>623</v>
      </c>
      <c r="CD43" s="60">
        <v>170.80000000000001</v>
      </c>
      <c r="CE43" s="60">
        <v>171.5</v>
      </c>
      <c r="CF43" s="60">
        <v>344.40000000000003</v>
      </c>
      <c r="CG43" s="60">
        <v>343</v>
      </c>
      <c r="CH43" s="60">
        <v>511.19999999999999</v>
      </c>
      <c r="CI43" s="56">
        <f t="shared" si="10"/>
        <v>2779.1999999999998</v>
      </c>
      <c r="CJ43" s="60">
        <v>1375.2</v>
      </c>
      <c r="CK43" s="56">
        <f t="shared" si="11"/>
        <v>1900.8000000000002</v>
      </c>
      <c r="CL43" s="60">
        <v>2268</v>
      </c>
      <c r="CM43" s="60">
        <v>2268</v>
      </c>
      <c r="CN43" s="60">
        <v>525.60000000000002</v>
      </c>
      <c r="CO43" s="60">
        <v>529.20000000000005</v>
      </c>
      <c r="CP43" s="60">
        <v>506.88</v>
      </c>
      <c r="CQ43" s="60">
        <v>506.88</v>
      </c>
      <c r="CR43" s="60">
        <v>200.16</v>
      </c>
      <c r="CS43" s="60">
        <v>200.88</v>
      </c>
      <c r="CT43" s="60">
        <v>267.84000000000003</v>
      </c>
      <c r="CU43" s="60">
        <v>267.12</v>
      </c>
      <c r="CV43" s="60">
        <v>328.31999999999999</v>
      </c>
      <c r="CW43" s="60">
        <v>328.31999999999999</v>
      </c>
      <c r="CX43" s="60">
        <v>123.84</v>
      </c>
      <c r="CY43" s="60">
        <v>123.84</v>
      </c>
      <c r="CZ43" s="60">
        <v>304.80000000000001</v>
      </c>
      <c r="DA43" s="60">
        <v>303.60000000000002</v>
      </c>
      <c r="DB43" s="60">
        <v>0</v>
      </c>
      <c r="DC43" s="60">
        <v>104.40000000000001</v>
      </c>
      <c r="DD43" s="60">
        <v>102.60000000000001</v>
      </c>
      <c r="DE43" s="60">
        <v>0</v>
      </c>
      <c r="DF43" s="60">
        <v>10.08</v>
      </c>
      <c r="DG43" s="60">
        <v>10.800000000000001</v>
      </c>
      <c r="DH43" s="60">
        <v>1116</v>
      </c>
      <c r="DI43" s="60">
        <v>1117.8</v>
      </c>
      <c r="DJ43" s="60">
        <v>0</v>
      </c>
      <c r="DK43" s="60">
        <v>1321.2</v>
      </c>
      <c r="DL43" s="60">
        <v>1319.4000000000001</v>
      </c>
      <c r="DM43" s="60">
        <v>0</v>
      </c>
      <c r="DN43" s="60">
        <v>175.20000000000002</v>
      </c>
      <c r="DO43" s="60">
        <v>174</v>
      </c>
      <c r="DP43" s="60">
        <v>244.80000000000001</v>
      </c>
      <c r="DQ43" s="61">
        <v>246</v>
      </c>
    </row>
    <row r="44">
      <c r="A44" s="58" t="s">
        <v>9</v>
      </c>
      <c r="B44" s="59"/>
      <c r="C44" s="59"/>
      <c r="D44" s="59"/>
      <c r="E44" s="59">
        <v>1.4399999999999999</v>
      </c>
      <c r="F44" s="59"/>
      <c r="G44" s="59">
        <v>0.71999999999999997</v>
      </c>
      <c r="H44" s="59">
        <v>175.20000000000002</v>
      </c>
      <c r="I44" s="59">
        <v>175.20000000000002</v>
      </c>
      <c r="J44" s="59">
        <v>117.60000000000001</v>
      </c>
      <c r="K44" s="59">
        <v>118.8</v>
      </c>
      <c r="L44" s="59">
        <v>13.800000000000001</v>
      </c>
      <c r="M44" s="59">
        <v>14.1</v>
      </c>
      <c r="N44" s="59">
        <v>107.2</v>
      </c>
      <c r="O44" s="59">
        <v>0</v>
      </c>
      <c r="P44" s="59">
        <v>75.200000000000003</v>
      </c>
      <c r="Q44" s="59">
        <v>0</v>
      </c>
      <c r="R44" s="59">
        <v>0</v>
      </c>
      <c r="S44" s="59">
        <v>73.400000000000006</v>
      </c>
      <c r="T44" s="59">
        <v>0</v>
      </c>
      <c r="U44" s="59">
        <v>0</v>
      </c>
      <c r="V44" s="59">
        <v>43.200000000000003</v>
      </c>
      <c r="W44" s="59">
        <v>43.200000000000003</v>
      </c>
      <c r="X44" s="59">
        <v>0</v>
      </c>
      <c r="Y44" s="59">
        <v>12.800000000000001</v>
      </c>
      <c r="Z44" s="59">
        <v>0</v>
      </c>
      <c r="AA44" s="59">
        <v>0</v>
      </c>
      <c r="AB44" s="59">
        <v>0</v>
      </c>
      <c r="AC44" s="59">
        <v>0</v>
      </c>
      <c r="AD44" s="59">
        <v>0</v>
      </c>
      <c r="AE44" s="59">
        <v>0</v>
      </c>
      <c r="AF44" s="59">
        <v>0</v>
      </c>
      <c r="AG44" s="59">
        <v>0</v>
      </c>
      <c r="AH44" s="59"/>
      <c r="AI44" s="59">
        <v>0</v>
      </c>
      <c r="AJ44" s="59">
        <v>0</v>
      </c>
      <c r="AK44" s="55">
        <f>-AL44</f>
        <v>-5530.8000000000002</v>
      </c>
      <c r="AL44" s="59">
        <v>5530.8000000000002</v>
      </c>
      <c r="AM44" s="59">
        <v>5530.8000000000002</v>
      </c>
      <c r="AN44" s="55">
        <f>-AO44</f>
        <v>-7972.8000000000002</v>
      </c>
      <c r="AO44" s="59">
        <v>7972.8000000000002</v>
      </c>
      <c r="AP44" s="59"/>
      <c r="AQ44" s="59">
        <v>0</v>
      </c>
      <c r="AR44" s="59"/>
      <c r="AS44" s="59">
        <v>7972.8000000000002</v>
      </c>
      <c r="AT44" s="59">
        <v>11180.4</v>
      </c>
      <c r="AU44" s="59">
        <v>11180.4</v>
      </c>
      <c r="AV44" s="59">
        <v>11180.4</v>
      </c>
      <c r="AW44" s="59">
        <v>0</v>
      </c>
      <c r="AX44" s="59">
        <v>0</v>
      </c>
      <c r="AY44" s="59">
        <v>0</v>
      </c>
      <c r="AZ44" s="59">
        <v>0</v>
      </c>
      <c r="BA44" s="59">
        <v>0</v>
      </c>
      <c r="BB44" s="59">
        <v>0</v>
      </c>
      <c r="BC44" s="60">
        <v>26.400000000000002</v>
      </c>
      <c r="BD44" s="60">
        <v>26.400000000000002</v>
      </c>
      <c r="BE44" s="60">
        <v>26.400000000000002</v>
      </c>
      <c r="BF44" s="60">
        <v>0</v>
      </c>
      <c r="BG44" s="60">
        <v>0</v>
      </c>
      <c r="BH44" s="56">
        <f>-BI44</f>
        <v>-3880.8000000000002</v>
      </c>
      <c r="BI44" s="60">
        <v>3880.8000000000002</v>
      </c>
      <c r="BJ44" s="60">
        <v>3880.8000000000002</v>
      </c>
      <c r="BK44" s="60">
        <v>3880.8000000000002</v>
      </c>
      <c r="BL44" s="60">
        <v>52.800000000000004</v>
      </c>
      <c r="BM44" s="60">
        <v>52.800000000000004</v>
      </c>
      <c r="BN44" s="56">
        <f>-BO44</f>
        <v>-1108.8</v>
      </c>
      <c r="BO44" s="60">
        <v>1108.8</v>
      </c>
      <c r="BP44" s="60">
        <v>1108.8</v>
      </c>
      <c r="BQ44" s="60">
        <v>1108.8</v>
      </c>
      <c r="BR44" s="60">
        <v>411.60000000000002</v>
      </c>
      <c r="BS44" s="60">
        <v>407.40000000000003</v>
      </c>
      <c r="BT44" s="60">
        <v>1108.8</v>
      </c>
      <c r="BU44" s="60">
        <v>1103.2</v>
      </c>
      <c r="BV44" s="60">
        <v>211.40000000000001</v>
      </c>
      <c r="BW44" s="60">
        <v>212.09999999999999</v>
      </c>
      <c r="BX44" s="60">
        <v>142.80000000000001</v>
      </c>
      <c r="BY44" s="60">
        <v>144.90000000000001</v>
      </c>
      <c r="BZ44" s="60">
        <v>8.4000000000000004</v>
      </c>
      <c r="CA44" s="60">
        <v>8.4000000000000004</v>
      </c>
      <c r="CB44" s="60">
        <v>635.60000000000002</v>
      </c>
      <c r="CC44" s="60">
        <v>635.60000000000002</v>
      </c>
      <c r="CD44" s="60">
        <v>173.59999999999999</v>
      </c>
      <c r="CE44" s="60">
        <v>172.90000000000001</v>
      </c>
      <c r="CF44" s="60">
        <v>333.19999999999999</v>
      </c>
      <c r="CG44" s="60">
        <v>334.60000000000002</v>
      </c>
      <c r="CH44" s="60">
        <v>482.40000000000003</v>
      </c>
      <c r="CI44" s="56">
        <f t="shared" si="10"/>
        <v>2736</v>
      </c>
      <c r="CJ44" s="60">
        <v>1339.2</v>
      </c>
      <c r="CK44" s="56">
        <f t="shared" si="11"/>
        <v>1857.5999999999999</v>
      </c>
      <c r="CL44" s="60">
        <v>2253.5999999999999</v>
      </c>
      <c r="CM44" s="60">
        <v>2253.5999999999999</v>
      </c>
      <c r="CN44" s="60">
        <v>518.39999999999998</v>
      </c>
      <c r="CO44" s="60">
        <v>514.79999999999995</v>
      </c>
      <c r="CP44" s="60">
        <v>476.63999999999999</v>
      </c>
      <c r="CQ44" s="60">
        <v>476.63999999999999</v>
      </c>
      <c r="CR44" s="60">
        <v>191.52000000000001</v>
      </c>
      <c r="CS44" s="60">
        <v>191.52000000000001</v>
      </c>
      <c r="CT44" s="60">
        <v>260.63999999999999</v>
      </c>
      <c r="CU44" s="60">
        <v>261.36000000000001</v>
      </c>
      <c r="CV44" s="60">
        <v>324</v>
      </c>
      <c r="CW44" s="60">
        <v>323.28000000000003</v>
      </c>
      <c r="CX44" s="60">
        <v>118.08</v>
      </c>
      <c r="CY44" s="60">
        <v>117.36</v>
      </c>
      <c r="CZ44" s="60">
        <v>285.60000000000002</v>
      </c>
      <c r="DA44" s="60">
        <v>288</v>
      </c>
      <c r="DB44" s="60">
        <v>0</v>
      </c>
      <c r="DC44" s="60">
        <v>100.8</v>
      </c>
      <c r="DD44" s="60">
        <v>102.60000000000001</v>
      </c>
      <c r="DE44" s="60">
        <v>0</v>
      </c>
      <c r="DF44" s="60">
        <v>10.08</v>
      </c>
      <c r="DG44" s="60">
        <v>10.08</v>
      </c>
      <c r="DH44" s="60">
        <v>1083.5999999999999</v>
      </c>
      <c r="DI44" s="60">
        <v>1083.5999999999999</v>
      </c>
      <c r="DJ44" s="60">
        <v>0</v>
      </c>
      <c r="DK44" s="60">
        <v>1339.2</v>
      </c>
      <c r="DL44" s="60">
        <v>1341</v>
      </c>
      <c r="DM44" s="60">
        <v>0</v>
      </c>
      <c r="DN44" s="60">
        <v>170.40000000000001</v>
      </c>
      <c r="DO44" s="60">
        <v>171.59999999999999</v>
      </c>
      <c r="DP44" s="60">
        <v>240</v>
      </c>
      <c r="DQ44" s="61">
        <v>241.20000000000002</v>
      </c>
    </row>
    <row r="45">
      <c r="A45" s="58" t="s">
        <v>10</v>
      </c>
      <c r="B45" s="59"/>
      <c r="C45" s="59"/>
      <c r="D45" s="59"/>
      <c r="E45" s="59">
        <v>1.4399999999999999</v>
      </c>
      <c r="F45" s="59"/>
      <c r="G45" s="59">
        <v>0.71999999999999997</v>
      </c>
      <c r="H45" s="59">
        <v>180</v>
      </c>
      <c r="I45" s="59">
        <v>180</v>
      </c>
      <c r="J45" s="59">
        <v>148.80000000000001</v>
      </c>
      <c r="K45" s="59">
        <v>146.40000000000001</v>
      </c>
      <c r="L45" s="59">
        <v>14.4</v>
      </c>
      <c r="M45" s="59">
        <v>14.4</v>
      </c>
      <c r="N45" s="59">
        <v>108.8</v>
      </c>
      <c r="O45" s="59">
        <v>0</v>
      </c>
      <c r="P45" s="59">
        <v>75.600000000000009</v>
      </c>
      <c r="Q45" s="59">
        <v>0</v>
      </c>
      <c r="R45" s="59">
        <v>0</v>
      </c>
      <c r="S45" s="59">
        <v>75.799999999999997</v>
      </c>
      <c r="T45" s="59">
        <v>0</v>
      </c>
      <c r="U45" s="59">
        <v>0</v>
      </c>
      <c r="V45" s="59">
        <v>71.549999999999997</v>
      </c>
      <c r="W45" s="59">
        <v>71.549999999999997</v>
      </c>
      <c r="X45" s="59">
        <v>0</v>
      </c>
      <c r="Y45" s="59">
        <v>15.200000000000001</v>
      </c>
      <c r="Z45" s="59">
        <v>0</v>
      </c>
      <c r="AA45" s="59">
        <v>0</v>
      </c>
      <c r="AB45" s="59">
        <v>0</v>
      </c>
      <c r="AC45" s="59">
        <v>0</v>
      </c>
      <c r="AD45" s="59">
        <v>0</v>
      </c>
      <c r="AE45" s="59">
        <v>0</v>
      </c>
      <c r="AF45" s="59">
        <v>0</v>
      </c>
      <c r="AG45" s="59">
        <v>0</v>
      </c>
      <c r="AH45" s="59"/>
      <c r="AI45" s="59">
        <v>0</v>
      </c>
      <c r="AJ45" s="59">
        <v>0</v>
      </c>
      <c r="AK45" s="55">
        <f>-AL45</f>
        <v>-5544</v>
      </c>
      <c r="AL45" s="59">
        <v>5544</v>
      </c>
      <c r="AM45" s="59">
        <v>5544</v>
      </c>
      <c r="AN45" s="55">
        <f>-AO45</f>
        <v>-7722</v>
      </c>
      <c r="AO45" s="59">
        <v>7722</v>
      </c>
      <c r="AP45" s="59"/>
      <c r="AQ45" s="59">
        <v>0</v>
      </c>
      <c r="AR45" s="59"/>
      <c r="AS45" s="59">
        <v>7722</v>
      </c>
      <c r="AT45" s="59">
        <v>10296</v>
      </c>
      <c r="AU45" s="59">
        <v>10289.4</v>
      </c>
      <c r="AV45" s="59">
        <v>10289.4</v>
      </c>
      <c r="AW45" s="59">
        <v>0</v>
      </c>
      <c r="AX45" s="59">
        <v>0</v>
      </c>
      <c r="AY45" s="59">
        <v>0</v>
      </c>
      <c r="AZ45" s="59">
        <v>0</v>
      </c>
      <c r="BA45" s="59">
        <v>0</v>
      </c>
      <c r="BB45" s="59">
        <v>0</v>
      </c>
      <c r="BC45" s="60">
        <v>26.400000000000002</v>
      </c>
      <c r="BD45" s="60">
        <v>33</v>
      </c>
      <c r="BE45" s="60">
        <v>33</v>
      </c>
      <c r="BF45" s="60">
        <v>0</v>
      </c>
      <c r="BG45" s="60">
        <v>0</v>
      </c>
      <c r="BH45" s="56">
        <f>-BI45</f>
        <v>-3537.5999999999999</v>
      </c>
      <c r="BI45" s="60">
        <v>3537.5999999999999</v>
      </c>
      <c r="BJ45" s="60">
        <v>3537.5999999999999</v>
      </c>
      <c r="BK45" s="60">
        <v>3537.5999999999999</v>
      </c>
      <c r="BL45" s="60">
        <v>105.60000000000001</v>
      </c>
      <c r="BM45" s="60">
        <v>118.8</v>
      </c>
      <c r="BN45" s="56">
        <f>-BO45</f>
        <v>-924</v>
      </c>
      <c r="BO45" s="60">
        <v>924</v>
      </c>
      <c r="BP45" s="60">
        <v>910.80000000000007</v>
      </c>
      <c r="BQ45" s="60">
        <v>910.80000000000007</v>
      </c>
      <c r="BR45" s="60">
        <v>453.60000000000002</v>
      </c>
      <c r="BS45" s="60">
        <v>457.80000000000001</v>
      </c>
      <c r="BT45" s="60">
        <v>1142.4000000000001</v>
      </c>
      <c r="BU45" s="60">
        <v>1148</v>
      </c>
      <c r="BV45" s="60">
        <v>217</v>
      </c>
      <c r="BW45" s="60">
        <v>216.30000000000001</v>
      </c>
      <c r="BX45" s="60">
        <v>172.20000000000002</v>
      </c>
      <c r="BY45" s="60">
        <v>172.20000000000002</v>
      </c>
      <c r="BZ45" s="60">
        <v>5.6000000000000005</v>
      </c>
      <c r="CA45" s="60">
        <v>5.6000000000000005</v>
      </c>
      <c r="CB45" s="60">
        <v>642.60000000000002</v>
      </c>
      <c r="CC45" s="60">
        <v>641.89999999999998</v>
      </c>
      <c r="CD45" s="60">
        <v>219.80000000000001</v>
      </c>
      <c r="CE45" s="60">
        <v>220.5</v>
      </c>
      <c r="CF45" s="60">
        <v>341.60000000000002</v>
      </c>
      <c r="CG45" s="60">
        <v>341.60000000000002</v>
      </c>
      <c r="CH45" s="60">
        <v>496.80000000000001</v>
      </c>
      <c r="CI45" s="56">
        <f t="shared" si="10"/>
        <v>2728.8000000000002</v>
      </c>
      <c r="CJ45" s="60">
        <v>1353.6000000000001</v>
      </c>
      <c r="CK45" s="56">
        <f t="shared" si="11"/>
        <v>1864.8000000000002</v>
      </c>
      <c r="CL45" s="60">
        <v>2232</v>
      </c>
      <c r="CM45" s="60">
        <v>2228.4000000000001</v>
      </c>
      <c r="CN45" s="60">
        <v>511.19999999999999</v>
      </c>
      <c r="CO45" s="60">
        <v>514.79999999999995</v>
      </c>
      <c r="CP45" s="60">
        <v>437.75999999999999</v>
      </c>
      <c r="CQ45" s="60">
        <v>437.75999999999999</v>
      </c>
      <c r="CR45" s="60">
        <v>195.84</v>
      </c>
      <c r="CS45" s="60">
        <v>195.84</v>
      </c>
      <c r="CT45" s="60">
        <v>262.07999999999998</v>
      </c>
      <c r="CU45" s="60">
        <v>261.36000000000001</v>
      </c>
      <c r="CV45" s="60">
        <v>328.31999999999999</v>
      </c>
      <c r="CW45" s="60">
        <v>329.04000000000002</v>
      </c>
      <c r="CX45" s="60">
        <v>110.88</v>
      </c>
      <c r="CY45" s="60">
        <v>110.88</v>
      </c>
      <c r="CZ45" s="60">
        <v>288</v>
      </c>
      <c r="DA45" s="60">
        <v>288</v>
      </c>
      <c r="DB45" s="60">
        <v>0</v>
      </c>
      <c r="DC45" s="60">
        <v>104.40000000000001</v>
      </c>
      <c r="DD45" s="60">
        <v>102.60000000000001</v>
      </c>
      <c r="DE45" s="60">
        <v>0</v>
      </c>
      <c r="DF45" s="60">
        <v>10.08</v>
      </c>
      <c r="DG45" s="60">
        <v>10.08</v>
      </c>
      <c r="DH45" s="60">
        <v>1112.4000000000001</v>
      </c>
      <c r="DI45" s="60">
        <v>1112.4000000000001</v>
      </c>
      <c r="DJ45" s="60">
        <v>0</v>
      </c>
      <c r="DK45" s="60">
        <v>1353.6000000000001</v>
      </c>
      <c r="DL45" s="60">
        <v>1351.8</v>
      </c>
      <c r="DM45" s="60">
        <v>0</v>
      </c>
      <c r="DN45" s="60">
        <v>175.20000000000002</v>
      </c>
      <c r="DO45" s="60">
        <v>174</v>
      </c>
      <c r="DP45" s="60">
        <v>232.80000000000001</v>
      </c>
      <c r="DQ45" s="61">
        <v>231.59999999999999</v>
      </c>
    </row>
    <row r="46">
      <c r="A46" s="58" t="s">
        <v>11</v>
      </c>
      <c r="B46" s="59"/>
      <c r="C46" s="59"/>
      <c r="D46" s="59"/>
      <c r="E46" s="59">
        <v>1.46</v>
      </c>
      <c r="F46" s="59"/>
      <c r="G46" s="59">
        <v>0.72999999999999998</v>
      </c>
      <c r="H46" s="59">
        <v>184.80000000000001</v>
      </c>
      <c r="I46" s="59">
        <v>184.80000000000001</v>
      </c>
      <c r="J46" s="59">
        <v>148.80000000000001</v>
      </c>
      <c r="K46" s="59">
        <v>148.80000000000001</v>
      </c>
      <c r="L46" s="59">
        <v>15</v>
      </c>
      <c r="M46" s="59">
        <v>14.700000000000001</v>
      </c>
      <c r="N46" s="59">
        <v>110</v>
      </c>
      <c r="O46" s="59">
        <v>0</v>
      </c>
      <c r="P46" s="59">
        <v>77.200000000000003</v>
      </c>
      <c r="Q46" s="59">
        <v>0</v>
      </c>
      <c r="R46" s="59">
        <v>0</v>
      </c>
      <c r="S46" s="59">
        <v>78.200000000000003</v>
      </c>
      <c r="T46" s="59">
        <v>0</v>
      </c>
      <c r="U46" s="59">
        <v>0</v>
      </c>
      <c r="V46" s="59">
        <v>70.950000000000003</v>
      </c>
      <c r="W46" s="59">
        <v>70.950000000000003</v>
      </c>
      <c r="X46" s="59">
        <v>0</v>
      </c>
      <c r="Y46" s="59">
        <v>14.4</v>
      </c>
      <c r="Z46" s="59">
        <v>0</v>
      </c>
      <c r="AA46" s="59">
        <v>0</v>
      </c>
      <c r="AB46" s="59">
        <v>0</v>
      </c>
      <c r="AC46" s="59">
        <v>0</v>
      </c>
      <c r="AD46" s="59">
        <v>0</v>
      </c>
      <c r="AE46" s="59">
        <v>0</v>
      </c>
      <c r="AF46" s="59">
        <v>0</v>
      </c>
      <c r="AG46" s="59">
        <v>0</v>
      </c>
      <c r="AH46" s="59"/>
      <c r="AI46" s="59">
        <v>0</v>
      </c>
      <c r="AJ46" s="59">
        <v>0</v>
      </c>
      <c r="AK46" s="55">
        <f>-AL46</f>
        <v>-5887.1999999999998</v>
      </c>
      <c r="AL46" s="59">
        <v>5887.1999999999998</v>
      </c>
      <c r="AM46" s="59">
        <v>5887.1999999999998</v>
      </c>
      <c r="AN46" s="55">
        <f>-AO46</f>
        <v>-6520.8000000000002</v>
      </c>
      <c r="AO46" s="59">
        <v>6520.8000000000002</v>
      </c>
      <c r="AP46" s="59"/>
      <c r="AQ46" s="59">
        <v>0</v>
      </c>
      <c r="AR46" s="59"/>
      <c r="AS46" s="59">
        <v>6520.8000000000002</v>
      </c>
      <c r="AT46" s="59">
        <v>8606.3999999999996</v>
      </c>
      <c r="AU46" s="59">
        <v>8613</v>
      </c>
      <c r="AV46" s="59">
        <v>8613</v>
      </c>
      <c r="AW46" s="59">
        <v>0</v>
      </c>
      <c r="AX46" s="59">
        <v>0</v>
      </c>
      <c r="AY46" s="59">
        <v>0</v>
      </c>
      <c r="AZ46" s="59">
        <v>0</v>
      </c>
      <c r="BA46" s="59">
        <v>0</v>
      </c>
      <c r="BB46" s="59">
        <v>0</v>
      </c>
      <c r="BC46" s="60">
        <v>26.400000000000002</v>
      </c>
      <c r="BD46" s="60">
        <v>19.800000000000001</v>
      </c>
      <c r="BE46" s="60">
        <v>19.800000000000001</v>
      </c>
      <c r="BF46" s="60">
        <v>0</v>
      </c>
      <c r="BG46" s="60">
        <v>0</v>
      </c>
      <c r="BH46" s="56">
        <f>-BI46</f>
        <v>-3247.2000000000003</v>
      </c>
      <c r="BI46" s="60">
        <v>3247.2000000000003</v>
      </c>
      <c r="BJ46" s="60">
        <v>3247.2000000000003</v>
      </c>
      <c r="BK46" s="60">
        <v>3247.2000000000003</v>
      </c>
      <c r="BL46" s="60">
        <v>132</v>
      </c>
      <c r="BM46" s="60">
        <v>145.20000000000002</v>
      </c>
      <c r="BN46" s="56">
        <f>-BO46</f>
        <v>-712.80000000000007</v>
      </c>
      <c r="BO46" s="60">
        <v>712.80000000000007</v>
      </c>
      <c r="BP46" s="60">
        <v>712.80000000000007</v>
      </c>
      <c r="BQ46" s="60">
        <v>712.80000000000007</v>
      </c>
      <c r="BR46" s="60">
        <v>537.60000000000002</v>
      </c>
      <c r="BS46" s="60">
        <v>533.39999999999998</v>
      </c>
      <c r="BT46" s="60">
        <v>1176</v>
      </c>
      <c r="BU46" s="60">
        <v>1170.4000000000001</v>
      </c>
      <c r="BV46" s="60">
        <v>221.20000000000002</v>
      </c>
      <c r="BW46" s="60">
        <v>221.90000000000001</v>
      </c>
      <c r="BX46" s="60">
        <v>176.40000000000001</v>
      </c>
      <c r="BY46" s="60">
        <v>174.30000000000001</v>
      </c>
      <c r="BZ46" s="60">
        <v>72.799999999999997</v>
      </c>
      <c r="CA46" s="60">
        <v>72.799999999999997</v>
      </c>
      <c r="CB46" s="60">
        <v>651</v>
      </c>
      <c r="CC46" s="60">
        <v>651.70000000000005</v>
      </c>
      <c r="CD46" s="60">
        <v>253.40000000000001</v>
      </c>
      <c r="CE46" s="60">
        <v>252</v>
      </c>
      <c r="CF46" s="60">
        <v>355.60000000000002</v>
      </c>
      <c r="CG46" s="60">
        <v>355.60000000000002</v>
      </c>
      <c r="CH46" s="60">
        <v>518.39999999999998</v>
      </c>
      <c r="CI46" s="56">
        <f t="shared" si="10"/>
        <v>2678.4000000000001</v>
      </c>
      <c r="CJ46" s="60">
        <v>1368</v>
      </c>
      <c r="CK46" s="56">
        <f t="shared" si="11"/>
        <v>1900.8</v>
      </c>
      <c r="CL46" s="60">
        <v>2160</v>
      </c>
      <c r="CM46" s="60">
        <v>2163.5999999999999</v>
      </c>
      <c r="CN46" s="60">
        <v>532.79999999999995</v>
      </c>
      <c r="CO46" s="60">
        <v>532.79999999999995</v>
      </c>
      <c r="CP46" s="60">
        <v>440.63999999999999</v>
      </c>
      <c r="CQ46" s="60">
        <v>441.36000000000001</v>
      </c>
      <c r="CR46" s="60">
        <v>203.03999999999999</v>
      </c>
      <c r="CS46" s="60">
        <v>202.31999999999999</v>
      </c>
      <c r="CT46" s="60">
        <v>260.63999999999999</v>
      </c>
      <c r="CU46" s="60">
        <v>262.07999999999998</v>
      </c>
      <c r="CV46" s="60">
        <v>342.72000000000003</v>
      </c>
      <c r="CW46" s="60">
        <v>342.72000000000003</v>
      </c>
      <c r="CX46" s="60">
        <v>113.76000000000001</v>
      </c>
      <c r="CY46" s="60">
        <v>113.76000000000001</v>
      </c>
      <c r="CZ46" s="60">
        <v>312</v>
      </c>
      <c r="DA46" s="60">
        <v>310.80000000000001</v>
      </c>
      <c r="DB46" s="60">
        <v>0</v>
      </c>
      <c r="DC46" s="60">
        <v>100.8</v>
      </c>
      <c r="DD46" s="60">
        <v>104.40000000000001</v>
      </c>
      <c r="DE46" s="60">
        <v>0</v>
      </c>
      <c r="DF46" s="60">
        <v>11.52</v>
      </c>
      <c r="DG46" s="60">
        <v>10.800000000000001</v>
      </c>
      <c r="DH46" s="60">
        <v>1123.2</v>
      </c>
      <c r="DI46" s="60">
        <v>1123.2</v>
      </c>
      <c r="DJ46" s="60">
        <v>0</v>
      </c>
      <c r="DK46" s="60">
        <v>1292.4000000000001</v>
      </c>
      <c r="DL46" s="60">
        <v>1292.4000000000001</v>
      </c>
      <c r="DM46" s="60">
        <v>0</v>
      </c>
      <c r="DN46" s="60">
        <v>163.20000000000002</v>
      </c>
      <c r="DO46" s="60">
        <v>164.40000000000001</v>
      </c>
      <c r="DP46" s="60">
        <v>228</v>
      </c>
      <c r="DQ46" s="61">
        <v>226.80000000000001</v>
      </c>
    </row>
    <row r="47">
      <c r="A47" s="58" t="s">
        <v>12</v>
      </c>
      <c r="B47" s="59"/>
      <c r="C47" s="59"/>
      <c r="D47" s="59"/>
      <c r="E47" s="59">
        <v>1.45</v>
      </c>
      <c r="F47" s="59"/>
      <c r="G47" s="59">
        <v>0.72500000000000009</v>
      </c>
      <c r="H47" s="59">
        <v>184.80000000000001</v>
      </c>
      <c r="I47" s="59">
        <v>184.80000000000001</v>
      </c>
      <c r="J47" s="59">
        <v>151.20000000000002</v>
      </c>
      <c r="K47" s="59">
        <v>152.40000000000001</v>
      </c>
      <c r="L47" s="59">
        <v>16.199999999999999</v>
      </c>
      <c r="M47" s="59">
        <v>16.199999999999999</v>
      </c>
      <c r="N47" s="59">
        <v>111.60000000000001</v>
      </c>
      <c r="O47" s="59">
        <v>0</v>
      </c>
      <c r="P47" s="59">
        <v>77.600000000000009</v>
      </c>
      <c r="Q47" s="59">
        <v>0</v>
      </c>
      <c r="R47" s="59">
        <v>0</v>
      </c>
      <c r="S47" s="59">
        <v>78.600000000000009</v>
      </c>
      <c r="T47" s="59">
        <v>0</v>
      </c>
      <c r="U47" s="59">
        <v>0</v>
      </c>
      <c r="V47" s="59">
        <v>71.850000000000009</v>
      </c>
      <c r="W47" s="59">
        <v>71.850000000000009</v>
      </c>
      <c r="X47" s="59">
        <v>0</v>
      </c>
      <c r="Y47" s="59">
        <v>15.200000000000001</v>
      </c>
      <c r="Z47" s="59">
        <v>0</v>
      </c>
      <c r="AA47" s="59">
        <v>0</v>
      </c>
      <c r="AB47" s="59">
        <v>0</v>
      </c>
      <c r="AC47" s="59">
        <v>0</v>
      </c>
      <c r="AD47" s="59">
        <v>0</v>
      </c>
      <c r="AE47" s="59">
        <v>0</v>
      </c>
      <c r="AF47" s="59">
        <v>0</v>
      </c>
      <c r="AG47" s="59">
        <v>0</v>
      </c>
      <c r="AH47" s="59"/>
      <c r="AI47" s="59">
        <v>0</v>
      </c>
      <c r="AJ47" s="59">
        <v>0</v>
      </c>
      <c r="AK47" s="55">
        <f>-AL47</f>
        <v>-5491.1999999999998</v>
      </c>
      <c r="AL47" s="59">
        <v>5491.1999999999998</v>
      </c>
      <c r="AM47" s="59">
        <v>5491.1999999999998</v>
      </c>
      <c r="AN47" s="55">
        <f>-AO47</f>
        <v>-6256.8000000000002</v>
      </c>
      <c r="AO47" s="59">
        <v>6256.8000000000002</v>
      </c>
      <c r="AP47" s="59"/>
      <c r="AQ47" s="59">
        <v>0</v>
      </c>
      <c r="AR47" s="59"/>
      <c r="AS47" s="59">
        <v>6256.8000000000002</v>
      </c>
      <c r="AT47" s="59">
        <v>10744.800000000001</v>
      </c>
      <c r="AU47" s="59">
        <v>10751.4</v>
      </c>
      <c r="AV47" s="59">
        <v>10751.4</v>
      </c>
      <c r="AW47" s="59">
        <v>0</v>
      </c>
      <c r="AX47" s="59">
        <v>0</v>
      </c>
      <c r="AY47" s="59">
        <v>0</v>
      </c>
      <c r="AZ47" s="59">
        <v>0</v>
      </c>
      <c r="BA47" s="59">
        <v>0</v>
      </c>
      <c r="BB47" s="59">
        <v>0</v>
      </c>
      <c r="BC47" s="60">
        <v>13.200000000000001</v>
      </c>
      <c r="BD47" s="60">
        <v>19.800000000000001</v>
      </c>
      <c r="BE47" s="60">
        <v>19.800000000000001</v>
      </c>
      <c r="BF47" s="60">
        <v>0</v>
      </c>
      <c r="BG47" s="60">
        <v>0</v>
      </c>
      <c r="BH47" s="56">
        <f>-BI47</f>
        <v>-4699.1999999999998</v>
      </c>
      <c r="BI47" s="60">
        <v>4699.1999999999998</v>
      </c>
      <c r="BJ47" s="60">
        <v>4712.4000000000005</v>
      </c>
      <c r="BK47" s="60">
        <v>4712.4000000000005</v>
      </c>
      <c r="BL47" s="60">
        <v>0</v>
      </c>
      <c r="BM47" s="60">
        <v>0</v>
      </c>
      <c r="BN47" s="56">
        <f>-BO47</f>
        <v>-1742.4000000000001</v>
      </c>
      <c r="BO47" s="60">
        <v>1742.4000000000001</v>
      </c>
      <c r="BP47" s="60">
        <v>1755.6000000000001</v>
      </c>
      <c r="BQ47" s="60">
        <v>1755.6000000000001</v>
      </c>
      <c r="BR47" s="60">
        <v>596.39999999999998</v>
      </c>
      <c r="BS47" s="60">
        <v>600.60000000000002</v>
      </c>
      <c r="BT47" s="60">
        <v>1220.8</v>
      </c>
      <c r="BU47" s="60">
        <v>1220.8</v>
      </c>
      <c r="BV47" s="60">
        <v>222.59999999999999</v>
      </c>
      <c r="BW47" s="60">
        <v>221.90000000000001</v>
      </c>
      <c r="BX47" s="60">
        <v>176.40000000000001</v>
      </c>
      <c r="BY47" s="60">
        <v>178.5</v>
      </c>
      <c r="BZ47" s="60">
        <v>72.799999999999997</v>
      </c>
      <c r="CA47" s="60">
        <v>74.200000000000003</v>
      </c>
      <c r="CB47" s="60">
        <v>674.80000000000007</v>
      </c>
      <c r="CC47" s="60">
        <v>674.80000000000007</v>
      </c>
      <c r="CD47" s="60">
        <v>316.40000000000003</v>
      </c>
      <c r="CE47" s="60">
        <v>317.10000000000002</v>
      </c>
      <c r="CF47" s="60">
        <v>380.80000000000001</v>
      </c>
      <c r="CG47" s="60">
        <v>379.40000000000003</v>
      </c>
      <c r="CH47" s="60">
        <v>561.60000000000002</v>
      </c>
      <c r="CI47" s="56">
        <f t="shared" si="10"/>
        <v>2635.1999999999998</v>
      </c>
      <c r="CJ47" s="60">
        <v>1375.2</v>
      </c>
      <c r="CK47" s="56">
        <f t="shared" si="11"/>
        <v>1922.4000000000001</v>
      </c>
      <c r="CL47" s="60">
        <v>2073.5999999999999</v>
      </c>
      <c r="CM47" s="60">
        <v>2070</v>
      </c>
      <c r="CN47" s="60">
        <v>547.20000000000005</v>
      </c>
      <c r="CO47" s="60">
        <v>543.60000000000002</v>
      </c>
      <c r="CP47" s="60">
        <v>453.60000000000002</v>
      </c>
      <c r="CQ47" s="60">
        <v>452.88</v>
      </c>
      <c r="CR47" s="60">
        <v>200.16</v>
      </c>
      <c r="CS47" s="60">
        <v>200.88</v>
      </c>
      <c r="CT47" s="60">
        <v>272.16000000000003</v>
      </c>
      <c r="CU47" s="60">
        <v>272.16000000000003</v>
      </c>
      <c r="CV47" s="60">
        <v>357.12</v>
      </c>
      <c r="CW47" s="60">
        <v>357.84000000000003</v>
      </c>
      <c r="CX47" s="60">
        <v>115.2</v>
      </c>
      <c r="CY47" s="60">
        <v>115.2</v>
      </c>
      <c r="CZ47" s="60">
        <v>352.80000000000001</v>
      </c>
      <c r="DA47" s="60">
        <v>352.80000000000001</v>
      </c>
      <c r="DB47" s="60">
        <v>0</v>
      </c>
      <c r="DC47" s="60">
        <v>100.8</v>
      </c>
      <c r="DD47" s="60">
        <v>99</v>
      </c>
      <c r="DE47" s="60">
        <v>0</v>
      </c>
      <c r="DF47" s="60">
        <v>10.08</v>
      </c>
      <c r="DG47" s="60">
        <v>10.08</v>
      </c>
      <c r="DH47" s="60">
        <v>1126.8</v>
      </c>
      <c r="DI47" s="60">
        <v>1125</v>
      </c>
      <c r="DJ47" s="60">
        <v>0</v>
      </c>
      <c r="DK47" s="60">
        <v>1162.8</v>
      </c>
      <c r="DL47" s="60">
        <v>1162.8</v>
      </c>
      <c r="DM47" s="60">
        <v>0</v>
      </c>
      <c r="DN47" s="60">
        <v>180</v>
      </c>
      <c r="DO47" s="60">
        <v>180</v>
      </c>
      <c r="DP47" s="60">
        <v>240</v>
      </c>
      <c r="DQ47" s="61">
        <v>240</v>
      </c>
    </row>
    <row r="48">
      <c r="A48" s="58" t="s">
        <v>13</v>
      </c>
      <c r="B48" s="59"/>
      <c r="C48" s="59"/>
      <c r="D48" s="59"/>
      <c r="E48" s="59">
        <v>1.45</v>
      </c>
      <c r="F48" s="59"/>
      <c r="G48" s="59">
        <v>0.72500000000000009</v>
      </c>
      <c r="H48" s="59">
        <v>194.40000000000001</v>
      </c>
      <c r="I48" s="59">
        <v>193.20000000000002</v>
      </c>
      <c r="J48" s="59">
        <v>163.20000000000002</v>
      </c>
      <c r="K48" s="59">
        <v>163.20000000000002</v>
      </c>
      <c r="L48" s="59">
        <v>22.800000000000001</v>
      </c>
      <c r="M48" s="59">
        <v>23.100000000000001</v>
      </c>
      <c r="N48" s="59">
        <v>111.60000000000001</v>
      </c>
      <c r="O48" s="59">
        <v>0</v>
      </c>
      <c r="P48" s="59">
        <v>80.400000000000006</v>
      </c>
      <c r="Q48" s="59">
        <v>0</v>
      </c>
      <c r="R48" s="59">
        <v>0</v>
      </c>
      <c r="S48" s="59">
        <v>78.799999999999997</v>
      </c>
      <c r="T48" s="59">
        <v>0</v>
      </c>
      <c r="U48" s="59">
        <v>0</v>
      </c>
      <c r="V48" s="59">
        <v>73.350000000000009</v>
      </c>
      <c r="W48" s="59">
        <v>73.350000000000009</v>
      </c>
      <c r="X48" s="59">
        <v>0</v>
      </c>
      <c r="Y48" s="59">
        <v>25.600000000000001</v>
      </c>
      <c r="Z48" s="59">
        <v>0</v>
      </c>
      <c r="AA48" s="59">
        <v>0</v>
      </c>
      <c r="AB48" s="59">
        <v>0</v>
      </c>
      <c r="AC48" s="59">
        <v>0</v>
      </c>
      <c r="AD48" s="59">
        <v>0</v>
      </c>
      <c r="AE48" s="59">
        <v>0</v>
      </c>
      <c r="AF48" s="59">
        <v>0</v>
      </c>
      <c r="AG48" s="59">
        <v>0</v>
      </c>
      <c r="AH48" s="59"/>
      <c r="AI48" s="59">
        <v>0</v>
      </c>
      <c r="AJ48" s="59">
        <v>0</v>
      </c>
      <c r="AK48" s="55">
        <f>-AL48</f>
        <v>-5332.8000000000002</v>
      </c>
      <c r="AL48" s="59">
        <v>5332.8000000000002</v>
      </c>
      <c r="AM48" s="59">
        <v>5332.8000000000002</v>
      </c>
      <c r="AN48" s="55">
        <f>-AO48</f>
        <v>-6032.4000000000005</v>
      </c>
      <c r="AO48" s="59">
        <v>6032.4000000000005</v>
      </c>
      <c r="AP48" s="59"/>
      <c r="AQ48" s="59">
        <v>0</v>
      </c>
      <c r="AR48" s="59"/>
      <c r="AS48" s="59">
        <v>6032.4000000000005</v>
      </c>
      <c r="AT48" s="59">
        <v>10071.6</v>
      </c>
      <c r="AU48" s="59">
        <v>10071.6</v>
      </c>
      <c r="AV48" s="59">
        <v>10071.6</v>
      </c>
      <c r="AW48" s="59">
        <v>0</v>
      </c>
      <c r="AX48" s="59">
        <v>0</v>
      </c>
      <c r="AY48" s="59">
        <v>0</v>
      </c>
      <c r="AZ48" s="59">
        <v>0</v>
      </c>
      <c r="BA48" s="59">
        <v>0</v>
      </c>
      <c r="BB48" s="59">
        <v>0</v>
      </c>
      <c r="BC48" s="60">
        <v>26.400000000000002</v>
      </c>
      <c r="BD48" s="60">
        <v>26.400000000000002</v>
      </c>
      <c r="BE48" s="60">
        <v>26.400000000000002</v>
      </c>
      <c r="BF48" s="60">
        <v>0</v>
      </c>
      <c r="BG48" s="60">
        <v>0</v>
      </c>
      <c r="BH48" s="56">
        <f>-BI48</f>
        <v>-4435.1999999999998</v>
      </c>
      <c r="BI48" s="60">
        <v>4435.1999999999998</v>
      </c>
      <c r="BJ48" s="60">
        <v>4422</v>
      </c>
      <c r="BK48" s="60">
        <v>4422</v>
      </c>
      <c r="BL48" s="60">
        <v>26.400000000000002</v>
      </c>
      <c r="BM48" s="60">
        <v>13.200000000000001</v>
      </c>
      <c r="BN48" s="56">
        <f>-BO48</f>
        <v>-1610.4000000000001</v>
      </c>
      <c r="BO48" s="60">
        <v>1610.4000000000001</v>
      </c>
      <c r="BP48" s="60">
        <v>1610.4000000000001</v>
      </c>
      <c r="BQ48" s="60">
        <v>1610.4000000000001</v>
      </c>
      <c r="BR48" s="60">
        <v>655.20000000000005</v>
      </c>
      <c r="BS48" s="60">
        <v>655.20000000000005</v>
      </c>
      <c r="BT48" s="60">
        <v>1243.2</v>
      </c>
      <c r="BU48" s="60">
        <v>1248.8</v>
      </c>
      <c r="BV48" s="60">
        <v>232.40000000000001</v>
      </c>
      <c r="BW48" s="60">
        <v>231.70000000000002</v>
      </c>
      <c r="BX48" s="60">
        <v>189</v>
      </c>
      <c r="BY48" s="60">
        <v>189</v>
      </c>
      <c r="BZ48" s="60">
        <v>78.400000000000006</v>
      </c>
      <c r="CA48" s="60">
        <v>75.600000000000009</v>
      </c>
      <c r="CB48" s="60">
        <v>670.60000000000002</v>
      </c>
      <c r="CC48" s="60">
        <v>670.60000000000002</v>
      </c>
      <c r="CD48" s="60">
        <v>364</v>
      </c>
      <c r="CE48" s="60">
        <v>364</v>
      </c>
      <c r="CF48" s="60">
        <v>394.80000000000001</v>
      </c>
      <c r="CG48" s="60">
        <v>396.19999999999999</v>
      </c>
      <c r="CH48" s="60">
        <v>518.39999999999998</v>
      </c>
      <c r="CI48" s="56">
        <f t="shared" si="10"/>
        <v>2455.1999999999998</v>
      </c>
      <c r="CJ48" s="60">
        <v>1188</v>
      </c>
      <c r="CK48" s="56">
        <f t="shared" si="11"/>
        <v>1771.2</v>
      </c>
      <c r="CL48" s="60">
        <v>1936.8</v>
      </c>
      <c r="CM48" s="60">
        <v>1936.8</v>
      </c>
      <c r="CN48" s="60">
        <v>583.20000000000005</v>
      </c>
      <c r="CO48" s="60">
        <v>586.80000000000007</v>
      </c>
      <c r="CP48" s="60">
        <v>516.96000000000004</v>
      </c>
      <c r="CQ48" s="60">
        <v>517.68000000000006</v>
      </c>
      <c r="CR48" s="60">
        <v>221.75999999999999</v>
      </c>
      <c r="CS48" s="60">
        <v>221.75999999999999</v>
      </c>
      <c r="CT48" s="60">
        <v>328.31999999999999</v>
      </c>
      <c r="CU48" s="60">
        <v>327.60000000000002</v>
      </c>
      <c r="CV48" s="60">
        <v>388.80000000000001</v>
      </c>
      <c r="CW48" s="60">
        <v>388.07999999999998</v>
      </c>
      <c r="CX48" s="60">
        <v>123.84</v>
      </c>
      <c r="CY48" s="60">
        <v>124.56</v>
      </c>
      <c r="CZ48" s="60">
        <v>285.60000000000002</v>
      </c>
      <c r="DA48" s="60">
        <v>285.60000000000002</v>
      </c>
      <c r="DB48" s="60">
        <v>0</v>
      </c>
      <c r="DC48" s="60">
        <v>104.40000000000001</v>
      </c>
      <c r="DD48" s="60">
        <v>102.60000000000001</v>
      </c>
      <c r="DE48" s="60">
        <v>0</v>
      </c>
      <c r="DF48" s="60">
        <v>8.6400000000000006</v>
      </c>
      <c r="DG48" s="60">
        <v>9.3599999999999994</v>
      </c>
      <c r="DH48" s="60">
        <v>932.39999999999998</v>
      </c>
      <c r="DI48" s="60">
        <v>934.20000000000005</v>
      </c>
      <c r="DJ48" s="60">
        <v>0</v>
      </c>
      <c r="DK48" s="60">
        <v>925.20000000000005</v>
      </c>
      <c r="DL48" s="60">
        <v>927</v>
      </c>
      <c r="DM48" s="60">
        <v>0</v>
      </c>
      <c r="DN48" s="60">
        <v>168</v>
      </c>
      <c r="DO48" s="60">
        <v>166.80000000000001</v>
      </c>
      <c r="DP48" s="60">
        <v>235.20000000000002</v>
      </c>
      <c r="DQ48" s="61">
        <v>235.20000000000002</v>
      </c>
    </row>
    <row r="49">
      <c r="A49" s="58" t="s">
        <v>14</v>
      </c>
      <c r="B49" s="59"/>
      <c r="C49" s="59"/>
      <c r="D49" s="59"/>
      <c r="E49" s="59">
        <v>1.4299999999999999</v>
      </c>
      <c r="F49" s="59"/>
      <c r="G49" s="59">
        <v>0.71500000000000008</v>
      </c>
      <c r="H49" s="59">
        <v>568.80000000000007</v>
      </c>
      <c r="I49" s="59">
        <v>565.20000000000005</v>
      </c>
      <c r="J49" s="59">
        <v>844.80000000000007</v>
      </c>
      <c r="K49" s="59">
        <v>840</v>
      </c>
      <c r="L49" s="59">
        <v>24</v>
      </c>
      <c r="M49" s="59">
        <v>24</v>
      </c>
      <c r="N49" s="59">
        <v>436.80000000000001</v>
      </c>
      <c r="O49" s="59">
        <v>0</v>
      </c>
      <c r="P49" s="59">
        <v>678.39999999999998</v>
      </c>
      <c r="Q49" s="59">
        <v>0</v>
      </c>
      <c r="R49" s="59">
        <v>0</v>
      </c>
      <c r="S49" s="59">
        <v>77.600000000000009</v>
      </c>
      <c r="T49" s="59">
        <v>1.6000000000000001</v>
      </c>
      <c r="U49" s="59">
        <v>1.4000000000000001</v>
      </c>
      <c r="V49" s="59">
        <v>152.84999999999999</v>
      </c>
      <c r="W49" s="59">
        <v>152.84999999999999</v>
      </c>
      <c r="X49" s="59">
        <v>0</v>
      </c>
      <c r="Y49" s="59">
        <v>99.200000000000003</v>
      </c>
      <c r="Z49" s="59">
        <v>0</v>
      </c>
      <c r="AA49" s="59">
        <v>0</v>
      </c>
      <c r="AB49" s="59">
        <v>0</v>
      </c>
      <c r="AC49" s="59">
        <v>0</v>
      </c>
      <c r="AD49" s="59">
        <v>0</v>
      </c>
      <c r="AE49" s="59">
        <v>0</v>
      </c>
      <c r="AF49" s="59">
        <v>0</v>
      </c>
      <c r="AG49" s="59">
        <v>0</v>
      </c>
      <c r="AH49" s="59"/>
      <c r="AI49" s="59">
        <v>0</v>
      </c>
      <c r="AJ49" s="59">
        <v>0</v>
      </c>
      <c r="AK49" s="55">
        <f>-AL49</f>
        <v>-4620</v>
      </c>
      <c r="AL49" s="59">
        <v>4620</v>
      </c>
      <c r="AM49" s="59">
        <v>4620</v>
      </c>
      <c r="AN49" s="55">
        <f>-AO49</f>
        <v>-5544</v>
      </c>
      <c r="AO49" s="59">
        <v>5544</v>
      </c>
      <c r="AP49" s="59"/>
      <c r="AQ49" s="59">
        <v>0</v>
      </c>
      <c r="AR49" s="59"/>
      <c r="AS49" s="59">
        <v>5544</v>
      </c>
      <c r="AT49" s="59">
        <v>9952.8000000000011</v>
      </c>
      <c r="AU49" s="59">
        <v>9946.2000000000007</v>
      </c>
      <c r="AV49" s="59">
        <v>9946.2000000000007</v>
      </c>
      <c r="AW49" s="59">
        <v>0</v>
      </c>
      <c r="AX49" s="59">
        <v>0</v>
      </c>
      <c r="AY49" s="59">
        <v>0</v>
      </c>
      <c r="AZ49" s="59">
        <v>0</v>
      </c>
      <c r="BA49" s="59">
        <v>0</v>
      </c>
      <c r="BB49" s="59">
        <v>0</v>
      </c>
      <c r="BC49" s="60">
        <v>26.400000000000002</v>
      </c>
      <c r="BD49" s="60">
        <v>26.400000000000002</v>
      </c>
      <c r="BE49" s="60">
        <v>26.400000000000002</v>
      </c>
      <c r="BF49" s="60">
        <v>0</v>
      </c>
      <c r="BG49" s="60">
        <v>0</v>
      </c>
      <c r="BH49" s="56">
        <f>-BI49</f>
        <v>-5095.1999999999998</v>
      </c>
      <c r="BI49" s="60">
        <v>5095.1999999999998</v>
      </c>
      <c r="BJ49" s="60">
        <v>5095.1999999999998</v>
      </c>
      <c r="BK49" s="60">
        <v>5095.1999999999998</v>
      </c>
      <c r="BL49" s="60">
        <v>0</v>
      </c>
      <c r="BM49" s="60">
        <v>0</v>
      </c>
      <c r="BN49" s="56">
        <f>-BO49</f>
        <v>-2719.2000000000003</v>
      </c>
      <c r="BO49" s="60">
        <v>2719.2000000000003</v>
      </c>
      <c r="BP49" s="60">
        <v>2719.2000000000003</v>
      </c>
      <c r="BQ49" s="60">
        <v>2719.2000000000003</v>
      </c>
      <c r="BR49" s="60">
        <v>1008</v>
      </c>
      <c r="BS49" s="60">
        <v>1008</v>
      </c>
      <c r="BT49" s="60">
        <v>2060.8000000000002</v>
      </c>
      <c r="BU49" s="60">
        <v>2066.4000000000001</v>
      </c>
      <c r="BV49" s="60">
        <v>611.80000000000007</v>
      </c>
      <c r="BW49" s="60">
        <v>613.89999999999998</v>
      </c>
      <c r="BX49" s="60">
        <v>882</v>
      </c>
      <c r="BY49" s="60">
        <v>882</v>
      </c>
      <c r="BZ49" s="60">
        <v>67.200000000000003</v>
      </c>
      <c r="CA49" s="60">
        <v>68.600000000000009</v>
      </c>
      <c r="CB49" s="60">
        <v>697.20000000000005</v>
      </c>
      <c r="CC49" s="60">
        <v>696.5</v>
      </c>
      <c r="CD49" s="60">
        <v>343</v>
      </c>
      <c r="CE49" s="60">
        <v>343</v>
      </c>
      <c r="CF49" s="60">
        <v>492.80000000000001</v>
      </c>
      <c r="CG49" s="60">
        <v>491.40000000000003</v>
      </c>
      <c r="CH49" s="60">
        <v>388.80000000000001</v>
      </c>
      <c r="CI49" s="56">
        <f t="shared" si="10"/>
        <v>2196</v>
      </c>
      <c r="CJ49" s="60">
        <v>1065.5999999999999</v>
      </c>
      <c r="CK49" s="56">
        <f t="shared" si="11"/>
        <v>1648.8</v>
      </c>
      <c r="CL49" s="60">
        <v>1807.2</v>
      </c>
      <c r="CM49" s="60">
        <v>1810.8</v>
      </c>
      <c r="CN49" s="60">
        <v>583.20000000000005</v>
      </c>
      <c r="CO49" s="60">
        <v>579.60000000000002</v>
      </c>
      <c r="CP49" s="60">
        <v>586.08000000000004</v>
      </c>
      <c r="CQ49" s="60">
        <v>586.08000000000004</v>
      </c>
      <c r="CR49" s="60">
        <v>252</v>
      </c>
      <c r="CS49" s="60">
        <v>252</v>
      </c>
      <c r="CT49" s="60">
        <v>361.44</v>
      </c>
      <c r="CU49" s="60">
        <v>362.16000000000003</v>
      </c>
      <c r="CV49" s="60">
        <v>406.07999999999998</v>
      </c>
      <c r="CW49" s="60">
        <v>405.36000000000001</v>
      </c>
      <c r="CX49" s="60">
        <v>125.28</v>
      </c>
      <c r="CY49" s="60">
        <v>125.28</v>
      </c>
      <c r="CZ49" s="60">
        <v>127.2</v>
      </c>
      <c r="DA49" s="60">
        <v>126</v>
      </c>
      <c r="DB49" s="60">
        <v>0</v>
      </c>
      <c r="DC49" s="60">
        <v>72</v>
      </c>
      <c r="DD49" s="60">
        <v>73.799999999999997</v>
      </c>
      <c r="DE49" s="60">
        <v>0</v>
      </c>
      <c r="DF49" s="60">
        <v>14.4</v>
      </c>
      <c r="DG49" s="60">
        <v>13.68</v>
      </c>
      <c r="DH49" s="60">
        <v>842.39999999999998</v>
      </c>
      <c r="DI49" s="60">
        <v>838.80000000000007</v>
      </c>
      <c r="DJ49" s="60">
        <v>0</v>
      </c>
      <c r="DK49" s="60">
        <v>723.60000000000002</v>
      </c>
      <c r="DL49" s="60">
        <v>721.80000000000007</v>
      </c>
      <c r="DM49" s="60">
        <v>0</v>
      </c>
      <c r="DN49" s="60">
        <v>139.20000000000002</v>
      </c>
      <c r="DO49" s="60">
        <v>140.40000000000001</v>
      </c>
      <c r="DP49" s="60">
        <v>211.20000000000002</v>
      </c>
      <c r="DQ49" s="61">
        <v>212.40000000000001</v>
      </c>
    </row>
    <row r="50">
      <c r="A50" s="58" t="s">
        <v>15</v>
      </c>
      <c r="B50" s="59"/>
      <c r="C50" s="59"/>
      <c r="D50" s="59"/>
      <c r="E50" s="59">
        <v>1.4099999999999999</v>
      </c>
      <c r="F50" s="59"/>
      <c r="G50" s="59">
        <v>0.70500000000000007</v>
      </c>
      <c r="H50" s="59">
        <v>940.80000000000007</v>
      </c>
      <c r="I50" s="59">
        <v>940.80000000000007</v>
      </c>
      <c r="J50" s="59">
        <v>1507.2</v>
      </c>
      <c r="K50" s="59">
        <v>1507.2</v>
      </c>
      <c r="L50" s="59">
        <v>21.600000000000001</v>
      </c>
      <c r="M50" s="59">
        <v>21.300000000000001</v>
      </c>
      <c r="N50" s="59">
        <v>892.80000000000007</v>
      </c>
      <c r="O50" s="59">
        <v>0</v>
      </c>
      <c r="P50" s="59">
        <v>1334</v>
      </c>
      <c r="Q50" s="59">
        <v>0</v>
      </c>
      <c r="R50" s="59">
        <v>0</v>
      </c>
      <c r="S50" s="59">
        <v>39.200000000000003</v>
      </c>
      <c r="T50" s="59">
        <v>2.3999999999999999</v>
      </c>
      <c r="U50" s="59">
        <v>2.6000000000000001</v>
      </c>
      <c r="V50" s="59">
        <v>156.59999999999999</v>
      </c>
      <c r="W50" s="59">
        <v>156.59999999999999</v>
      </c>
      <c r="X50" s="59">
        <v>0</v>
      </c>
      <c r="Y50" s="59">
        <v>96.799999999999997</v>
      </c>
      <c r="Z50" s="59">
        <v>0</v>
      </c>
      <c r="AA50" s="59">
        <v>0</v>
      </c>
      <c r="AB50" s="59">
        <v>0</v>
      </c>
      <c r="AC50" s="59">
        <v>0</v>
      </c>
      <c r="AD50" s="59">
        <v>0</v>
      </c>
      <c r="AE50" s="59">
        <v>0</v>
      </c>
      <c r="AF50" s="59">
        <v>0</v>
      </c>
      <c r="AG50" s="59">
        <v>0</v>
      </c>
      <c r="AH50" s="59"/>
      <c r="AI50" s="59">
        <v>0</v>
      </c>
      <c r="AJ50" s="59">
        <v>0</v>
      </c>
      <c r="AK50" s="55">
        <f>-AL50</f>
        <v>-4448.4000000000005</v>
      </c>
      <c r="AL50" s="59">
        <v>4448.4000000000005</v>
      </c>
      <c r="AM50" s="59">
        <v>4448.4000000000005</v>
      </c>
      <c r="AN50" s="55">
        <f>-AO50</f>
        <v>-5029.1999999999998</v>
      </c>
      <c r="AO50" s="59">
        <v>5029.1999999999998</v>
      </c>
      <c r="AP50" s="59"/>
      <c r="AQ50" s="59">
        <v>0</v>
      </c>
      <c r="AR50" s="59"/>
      <c r="AS50" s="59">
        <v>5029.1999999999998</v>
      </c>
      <c r="AT50" s="59">
        <v>7484.4000000000005</v>
      </c>
      <c r="AU50" s="59">
        <v>7491</v>
      </c>
      <c r="AV50" s="59">
        <v>7491</v>
      </c>
      <c r="AW50" s="59">
        <v>0</v>
      </c>
      <c r="AX50" s="59">
        <v>0</v>
      </c>
      <c r="AY50" s="59">
        <v>0</v>
      </c>
      <c r="AZ50" s="59">
        <v>0</v>
      </c>
      <c r="BA50" s="59">
        <v>6.6000000000000005</v>
      </c>
      <c r="BB50" s="59">
        <v>6.6000000000000005</v>
      </c>
      <c r="BC50" s="60">
        <v>26.400000000000002</v>
      </c>
      <c r="BD50" s="60">
        <v>19.800000000000001</v>
      </c>
      <c r="BE50" s="60">
        <v>19.800000000000001</v>
      </c>
      <c r="BF50" s="60">
        <v>0</v>
      </c>
      <c r="BG50" s="60">
        <v>0</v>
      </c>
      <c r="BH50" s="56">
        <f>-BI50</f>
        <v>-5174.4000000000005</v>
      </c>
      <c r="BI50" s="60">
        <v>5174.4000000000005</v>
      </c>
      <c r="BJ50" s="60">
        <v>5174.4000000000005</v>
      </c>
      <c r="BK50" s="60">
        <v>5174.4000000000005</v>
      </c>
      <c r="BL50" s="60">
        <v>0</v>
      </c>
      <c r="BM50" s="60">
        <v>13.200000000000001</v>
      </c>
      <c r="BN50" s="56">
        <f>-BO50</f>
        <v>-1399.2</v>
      </c>
      <c r="BO50" s="60">
        <v>1399.2</v>
      </c>
      <c r="BP50" s="60">
        <v>1399.2</v>
      </c>
      <c r="BQ50" s="60">
        <v>1399.2</v>
      </c>
      <c r="BR50" s="60">
        <v>1419.6000000000001</v>
      </c>
      <c r="BS50" s="60">
        <v>1419.6000000000001</v>
      </c>
      <c r="BT50" s="60">
        <v>2878.4000000000001</v>
      </c>
      <c r="BU50" s="60">
        <v>2867.2000000000003</v>
      </c>
      <c r="BV50" s="60">
        <v>1033.2</v>
      </c>
      <c r="BW50" s="60">
        <v>1033.2</v>
      </c>
      <c r="BX50" s="60">
        <v>1558.2</v>
      </c>
      <c r="BY50" s="60">
        <v>1558.2</v>
      </c>
      <c r="BZ50" s="60">
        <v>70</v>
      </c>
      <c r="CA50" s="60">
        <v>70</v>
      </c>
      <c r="CB50" s="60">
        <v>693</v>
      </c>
      <c r="CC50" s="60">
        <v>693.70000000000005</v>
      </c>
      <c r="CD50" s="60">
        <v>329</v>
      </c>
      <c r="CE50" s="60">
        <v>329</v>
      </c>
      <c r="CF50" s="60">
        <v>621.60000000000002</v>
      </c>
      <c r="CG50" s="60">
        <v>623</v>
      </c>
      <c r="CH50" s="60">
        <v>410.40000000000003</v>
      </c>
      <c r="CI50" s="56">
        <f t="shared" si="10"/>
        <v>2102.4000000000001</v>
      </c>
      <c r="CJ50" s="60">
        <v>396</v>
      </c>
      <c r="CK50" s="56">
        <f t="shared" si="11"/>
        <v>972</v>
      </c>
      <c r="CL50" s="60">
        <v>1692</v>
      </c>
      <c r="CM50" s="60">
        <v>1688.4000000000001</v>
      </c>
      <c r="CN50" s="60">
        <v>576</v>
      </c>
      <c r="CO50" s="60">
        <v>579.60000000000002</v>
      </c>
      <c r="CP50" s="60">
        <v>730.08000000000004</v>
      </c>
      <c r="CQ50" s="60">
        <v>729.36000000000001</v>
      </c>
      <c r="CR50" s="60">
        <v>262.07999999999998</v>
      </c>
      <c r="CS50" s="60">
        <v>262.07999999999998</v>
      </c>
      <c r="CT50" s="60">
        <v>381.60000000000002</v>
      </c>
      <c r="CU50" s="60">
        <v>380.16000000000003</v>
      </c>
      <c r="CV50" s="60">
        <v>401.75999999999999</v>
      </c>
      <c r="CW50" s="60">
        <v>402.48000000000002</v>
      </c>
      <c r="CX50" s="60">
        <v>122.40000000000001</v>
      </c>
      <c r="CY50" s="60">
        <v>122.40000000000001</v>
      </c>
      <c r="CZ50" s="60">
        <v>139.20000000000002</v>
      </c>
      <c r="DA50" s="60">
        <v>139.20000000000002</v>
      </c>
      <c r="DB50" s="60">
        <v>0</v>
      </c>
      <c r="DC50" s="60">
        <v>79.200000000000003</v>
      </c>
      <c r="DD50" s="60">
        <v>77.400000000000006</v>
      </c>
      <c r="DE50" s="60">
        <v>0</v>
      </c>
      <c r="DF50" s="60">
        <v>12.960000000000001</v>
      </c>
      <c r="DG50" s="60">
        <v>13.68</v>
      </c>
      <c r="DH50" s="60">
        <v>284.40000000000003</v>
      </c>
      <c r="DI50" s="60">
        <v>284.40000000000003</v>
      </c>
      <c r="DJ50" s="60">
        <v>0</v>
      </c>
      <c r="DK50" s="60">
        <v>478.80000000000001</v>
      </c>
      <c r="DL50" s="60">
        <v>477</v>
      </c>
      <c r="DM50" s="60">
        <v>0</v>
      </c>
      <c r="DN50" s="60">
        <v>100.8</v>
      </c>
      <c r="DO50" s="60">
        <v>102</v>
      </c>
      <c r="DP50" s="60">
        <v>100.8</v>
      </c>
      <c r="DQ50" s="61">
        <v>100.8</v>
      </c>
    </row>
    <row r="51">
      <c r="A51" s="58" t="s">
        <v>16</v>
      </c>
      <c r="B51" s="59"/>
      <c r="C51" s="59"/>
      <c r="D51" s="59"/>
      <c r="E51" s="59">
        <v>1.4000000000000001</v>
      </c>
      <c r="F51" s="59"/>
      <c r="G51" s="59">
        <v>0.70000000000000007</v>
      </c>
      <c r="H51" s="59">
        <v>921.60000000000002</v>
      </c>
      <c r="I51" s="59">
        <v>922.80000000000007</v>
      </c>
      <c r="J51" s="59">
        <v>1468.8</v>
      </c>
      <c r="K51" s="59">
        <v>1470</v>
      </c>
      <c r="L51" s="59">
        <v>20.400000000000002</v>
      </c>
      <c r="M51" s="59">
        <v>20.100000000000001</v>
      </c>
      <c r="N51" s="59">
        <v>888.80000000000007</v>
      </c>
      <c r="O51" s="59">
        <v>0</v>
      </c>
      <c r="P51" s="59">
        <v>1300</v>
      </c>
      <c r="Q51" s="59">
        <v>0</v>
      </c>
      <c r="R51" s="59">
        <v>0</v>
      </c>
      <c r="S51" s="59">
        <v>36.399999999999999</v>
      </c>
      <c r="T51" s="59">
        <v>0.80000000000000004</v>
      </c>
      <c r="U51" s="59">
        <v>0.80000000000000004</v>
      </c>
      <c r="V51" s="59">
        <v>153.59999999999999</v>
      </c>
      <c r="W51" s="59">
        <v>153.59999999999999</v>
      </c>
      <c r="X51" s="59">
        <v>0</v>
      </c>
      <c r="Y51" s="59">
        <v>82.400000000000006</v>
      </c>
      <c r="Z51" s="59">
        <v>0</v>
      </c>
      <c r="AA51" s="59">
        <v>0</v>
      </c>
      <c r="AB51" s="59">
        <v>0</v>
      </c>
      <c r="AC51" s="59">
        <v>0</v>
      </c>
      <c r="AD51" s="59">
        <v>0</v>
      </c>
      <c r="AE51" s="59">
        <v>0</v>
      </c>
      <c r="AF51" s="59">
        <v>0</v>
      </c>
      <c r="AG51" s="59">
        <v>0</v>
      </c>
      <c r="AH51" s="59"/>
      <c r="AI51" s="59">
        <v>0</v>
      </c>
      <c r="AJ51" s="59">
        <v>0</v>
      </c>
      <c r="AK51" s="55">
        <f>-AL51</f>
        <v>-5926.8000000000002</v>
      </c>
      <c r="AL51" s="59">
        <v>5926.8000000000002</v>
      </c>
      <c r="AM51" s="59">
        <v>5926.8000000000002</v>
      </c>
      <c r="AN51" s="55">
        <f>-AO51</f>
        <v>-5517.6000000000004</v>
      </c>
      <c r="AO51" s="59">
        <v>5517.6000000000004</v>
      </c>
      <c r="AP51" s="59"/>
      <c r="AQ51" s="59">
        <v>0</v>
      </c>
      <c r="AR51" s="59"/>
      <c r="AS51" s="59">
        <v>5517.6000000000004</v>
      </c>
      <c r="AT51" s="59">
        <v>6006</v>
      </c>
      <c r="AU51" s="59">
        <v>5999.4000000000005</v>
      </c>
      <c r="AV51" s="59">
        <v>5999.4000000000005</v>
      </c>
      <c r="AW51" s="59">
        <v>0</v>
      </c>
      <c r="AX51" s="59">
        <v>0</v>
      </c>
      <c r="AY51" s="59">
        <v>0</v>
      </c>
      <c r="AZ51" s="59">
        <v>0</v>
      </c>
      <c r="BA51" s="59">
        <v>0</v>
      </c>
      <c r="BB51" s="59">
        <v>0</v>
      </c>
      <c r="BC51" s="60">
        <v>26.400000000000002</v>
      </c>
      <c r="BD51" s="60">
        <v>33</v>
      </c>
      <c r="BE51" s="60">
        <v>33</v>
      </c>
      <c r="BF51" s="60">
        <v>0</v>
      </c>
      <c r="BG51" s="60">
        <v>0</v>
      </c>
      <c r="BH51" s="56">
        <f>-BI51</f>
        <v>-1108.8</v>
      </c>
      <c r="BI51" s="60">
        <v>1108.8</v>
      </c>
      <c r="BJ51" s="60">
        <v>1135.2</v>
      </c>
      <c r="BK51" s="60">
        <v>1135.2</v>
      </c>
      <c r="BL51" s="60">
        <v>26.400000000000002</v>
      </c>
      <c r="BM51" s="60">
        <v>13.200000000000001</v>
      </c>
      <c r="BN51" s="56">
        <f>-BO51</f>
        <v>-1320</v>
      </c>
      <c r="BO51" s="60">
        <v>1320</v>
      </c>
      <c r="BP51" s="60">
        <v>1333.2</v>
      </c>
      <c r="BQ51" s="60">
        <v>1333.2</v>
      </c>
      <c r="BR51" s="60">
        <v>1302</v>
      </c>
      <c r="BS51" s="60">
        <v>1302</v>
      </c>
      <c r="BT51" s="60">
        <v>2912</v>
      </c>
      <c r="BU51" s="60">
        <v>2917.5999999999999</v>
      </c>
      <c r="BV51" s="60">
        <v>1012.2</v>
      </c>
      <c r="BW51" s="60">
        <v>1011.5</v>
      </c>
      <c r="BX51" s="60">
        <v>1516.2</v>
      </c>
      <c r="BY51" s="60">
        <v>1518.3</v>
      </c>
      <c r="BZ51" s="60">
        <v>14</v>
      </c>
      <c r="CA51" s="60">
        <v>14</v>
      </c>
      <c r="CB51" s="60">
        <v>714</v>
      </c>
      <c r="CC51" s="60">
        <v>713.30000000000007</v>
      </c>
      <c r="CD51" s="60">
        <v>264.60000000000002</v>
      </c>
      <c r="CE51" s="60">
        <v>263.89999999999998</v>
      </c>
      <c r="CF51" s="60">
        <v>688.80000000000007</v>
      </c>
      <c r="CG51" s="60">
        <v>688.80000000000007</v>
      </c>
      <c r="CH51" s="60">
        <v>396</v>
      </c>
      <c r="CI51" s="56">
        <f t="shared" si="10"/>
        <v>1972.8</v>
      </c>
      <c r="CJ51" s="60">
        <v>201.59999999999999</v>
      </c>
      <c r="CK51" s="56">
        <f t="shared" si="11"/>
        <v>756</v>
      </c>
      <c r="CL51" s="60">
        <v>1576.8</v>
      </c>
      <c r="CM51" s="60">
        <v>1584</v>
      </c>
      <c r="CN51" s="60">
        <v>554.39999999999998</v>
      </c>
      <c r="CO51" s="60">
        <v>554.39999999999998</v>
      </c>
      <c r="CP51" s="60">
        <v>699.84000000000003</v>
      </c>
      <c r="CQ51" s="60">
        <v>700.56000000000006</v>
      </c>
      <c r="CR51" s="60">
        <v>259.19999999999999</v>
      </c>
      <c r="CS51" s="60">
        <v>259.19999999999999</v>
      </c>
      <c r="CT51" s="60">
        <v>372.95999999999998</v>
      </c>
      <c r="CU51" s="60">
        <v>373.68000000000001</v>
      </c>
      <c r="CV51" s="60">
        <v>380.16000000000003</v>
      </c>
      <c r="CW51" s="60">
        <v>380.16000000000003</v>
      </c>
      <c r="CX51" s="60">
        <v>123.84</v>
      </c>
      <c r="CY51" s="60">
        <v>123.84</v>
      </c>
      <c r="CZ51" s="60">
        <v>132</v>
      </c>
      <c r="DA51" s="60">
        <v>132</v>
      </c>
      <c r="DB51" s="60">
        <v>0</v>
      </c>
      <c r="DC51" s="60">
        <v>61.200000000000003</v>
      </c>
      <c r="DD51" s="60">
        <v>63</v>
      </c>
      <c r="DE51" s="60">
        <v>0</v>
      </c>
      <c r="DF51" s="60">
        <v>20.16</v>
      </c>
      <c r="DG51" s="60">
        <v>19.440000000000001</v>
      </c>
      <c r="DH51" s="60">
        <v>93.600000000000009</v>
      </c>
      <c r="DI51" s="60">
        <v>95.400000000000006</v>
      </c>
      <c r="DJ51" s="60">
        <v>0</v>
      </c>
      <c r="DK51" s="60">
        <v>421.19999999999999</v>
      </c>
      <c r="DL51" s="60">
        <v>423</v>
      </c>
      <c r="DM51" s="60">
        <v>0</v>
      </c>
      <c r="DN51" s="60">
        <v>88.799999999999997</v>
      </c>
      <c r="DO51" s="60">
        <v>87.600000000000009</v>
      </c>
      <c r="DP51" s="60">
        <v>98.400000000000006</v>
      </c>
      <c r="DQ51" s="61">
        <v>98.400000000000006</v>
      </c>
    </row>
    <row r="52">
      <c r="A52" s="58" t="s">
        <v>17</v>
      </c>
      <c r="B52" s="59"/>
      <c r="C52" s="59"/>
      <c r="D52" s="59"/>
      <c r="E52" s="59">
        <v>1.4000000000000001</v>
      </c>
      <c r="F52" s="59"/>
      <c r="G52" s="59">
        <v>0.70000000000000007</v>
      </c>
      <c r="H52" s="59">
        <v>933.60000000000002</v>
      </c>
      <c r="I52" s="59">
        <v>932.39999999999998</v>
      </c>
      <c r="J52" s="59">
        <v>1461.6000000000001</v>
      </c>
      <c r="K52" s="59">
        <v>1460.4000000000001</v>
      </c>
      <c r="L52" s="59">
        <v>19.199999999999999</v>
      </c>
      <c r="M52" s="59">
        <v>19.199999999999999</v>
      </c>
      <c r="N52" s="59">
        <v>887.60000000000002</v>
      </c>
      <c r="O52" s="59">
        <v>0</v>
      </c>
      <c r="P52" s="59">
        <v>1298</v>
      </c>
      <c r="Q52" s="59">
        <v>0</v>
      </c>
      <c r="R52" s="59">
        <v>0</v>
      </c>
      <c r="S52" s="59">
        <v>37.600000000000001</v>
      </c>
      <c r="T52" s="59">
        <v>0</v>
      </c>
      <c r="U52" s="59">
        <v>0</v>
      </c>
      <c r="V52" s="59">
        <v>148.65000000000001</v>
      </c>
      <c r="W52" s="59">
        <v>148.65000000000001</v>
      </c>
      <c r="X52" s="59">
        <v>0</v>
      </c>
      <c r="Y52" s="59">
        <v>100</v>
      </c>
      <c r="Z52" s="59">
        <v>0</v>
      </c>
      <c r="AA52" s="59">
        <v>0</v>
      </c>
      <c r="AB52" s="59">
        <v>0</v>
      </c>
      <c r="AC52" s="59">
        <v>0</v>
      </c>
      <c r="AD52" s="59">
        <v>0</v>
      </c>
      <c r="AE52" s="59">
        <v>0</v>
      </c>
      <c r="AF52" s="59">
        <v>0</v>
      </c>
      <c r="AG52" s="59">
        <v>0</v>
      </c>
      <c r="AH52" s="59"/>
      <c r="AI52" s="59">
        <v>0</v>
      </c>
      <c r="AJ52" s="59">
        <v>0</v>
      </c>
      <c r="AK52" s="55">
        <f>-AL52</f>
        <v>-4989.6000000000004</v>
      </c>
      <c r="AL52" s="59">
        <v>4989.6000000000004</v>
      </c>
      <c r="AM52" s="59">
        <v>4989.6000000000004</v>
      </c>
      <c r="AN52" s="55">
        <f>-AO52</f>
        <v>-5517.6000000000004</v>
      </c>
      <c r="AO52" s="59">
        <v>5517.6000000000004</v>
      </c>
      <c r="AP52" s="59"/>
      <c r="AQ52" s="59">
        <v>0</v>
      </c>
      <c r="AR52" s="59"/>
      <c r="AS52" s="59">
        <v>5517.6000000000004</v>
      </c>
      <c r="AT52" s="59">
        <v>6956.4000000000005</v>
      </c>
      <c r="AU52" s="59">
        <v>6956.4000000000005</v>
      </c>
      <c r="AV52" s="59">
        <v>6956.4000000000005</v>
      </c>
      <c r="AW52" s="59">
        <v>0</v>
      </c>
      <c r="AX52" s="59">
        <v>0</v>
      </c>
      <c r="AY52" s="59">
        <v>0</v>
      </c>
      <c r="AZ52" s="59">
        <v>0</v>
      </c>
      <c r="BA52" s="59">
        <v>0</v>
      </c>
      <c r="BB52" s="59">
        <v>0</v>
      </c>
      <c r="BC52" s="60">
        <v>26.400000000000002</v>
      </c>
      <c r="BD52" s="60">
        <v>26.400000000000002</v>
      </c>
      <c r="BE52" s="60">
        <v>26.400000000000002</v>
      </c>
      <c r="BF52" s="60">
        <v>0</v>
      </c>
      <c r="BG52" s="60">
        <v>0</v>
      </c>
      <c r="BH52" s="56">
        <f>-BI52</f>
        <v>-2376</v>
      </c>
      <c r="BI52" s="60">
        <v>2376</v>
      </c>
      <c r="BJ52" s="60">
        <v>2349.5999999999999</v>
      </c>
      <c r="BK52" s="60">
        <v>2349.5999999999999</v>
      </c>
      <c r="BL52" s="60">
        <v>26.400000000000002</v>
      </c>
      <c r="BM52" s="60">
        <v>13.200000000000001</v>
      </c>
      <c r="BN52" s="56">
        <f>-BO52</f>
        <v>-2323.2000000000003</v>
      </c>
      <c r="BO52" s="60">
        <v>2323.2000000000003</v>
      </c>
      <c r="BP52" s="60">
        <v>2310</v>
      </c>
      <c r="BQ52" s="60">
        <v>2310</v>
      </c>
      <c r="BR52" s="60">
        <v>1461.6000000000001</v>
      </c>
      <c r="BS52" s="60">
        <v>1461.6000000000001</v>
      </c>
      <c r="BT52" s="60">
        <v>2654.4000000000001</v>
      </c>
      <c r="BU52" s="60">
        <v>2654.4000000000001</v>
      </c>
      <c r="BV52" s="60">
        <v>1026.2</v>
      </c>
      <c r="BW52" s="60">
        <v>1025.5</v>
      </c>
      <c r="BX52" s="60">
        <v>1512</v>
      </c>
      <c r="BY52" s="60">
        <v>1509.9000000000001</v>
      </c>
      <c r="BZ52" s="60">
        <v>39.200000000000003</v>
      </c>
      <c r="CA52" s="60">
        <v>39.200000000000003</v>
      </c>
      <c r="CB52" s="60">
        <v>729.39999999999998</v>
      </c>
      <c r="CC52" s="60">
        <v>730.10000000000002</v>
      </c>
      <c r="CD52" s="60">
        <v>396.19999999999999</v>
      </c>
      <c r="CE52" s="60">
        <v>397.60000000000002</v>
      </c>
      <c r="CF52" s="60">
        <v>420</v>
      </c>
      <c r="CG52" s="60">
        <v>418.60000000000002</v>
      </c>
      <c r="CH52" s="60">
        <v>424.80000000000001</v>
      </c>
      <c r="CI52" s="56">
        <f t="shared" si="10"/>
        <v>2023.2</v>
      </c>
      <c r="CJ52" s="60">
        <v>230.40000000000001</v>
      </c>
      <c r="CK52" s="56">
        <f t="shared" si="11"/>
        <v>799.20000000000005</v>
      </c>
      <c r="CL52" s="60">
        <v>1598.4000000000001</v>
      </c>
      <c r="CM52" s="60">
        <v>1594.8</v>
      </c>
      <c r="CN52" s="60">
        <v>568.80000000000007</v>
      </c>
      <c r="CO52" s="60">
        <v>572.39999999999998</v>
      </c>
      <c r="CP52" s="60">
        <v>652.32000000000005</v>
      </c>
      <c r="CQ52" s="60">
        <v>651.60000000000002</v>
      </c>
      <c r="CR52" s="60">
        <v>264.95999999999998</v>
      </c>
      <c r="CS52" s="60">
        <v>264.95999999999998</v>
      </c>
      <c r="CT52" s="60">
        <v>381.60000000000002</v>
      </c>
      <c r="CU52" s="60">
        <v>382.31999999999999</v>
      </c>
      <c r="CV52" s="60">
        <v>370.07999999999998</v>
      </c>
      <c r="CW52" s="60">
        <v>370.07999999999998</v>
      </c>
      <c r="CX52" s="60">
        <v>139.68000000000001</v>
      </c>
      <c r="CY52" s="60">
        <v>139.68000000000001</v>
      </c>
      <c r="CZ52" s="60">
        <v>148.80000000000001</v>
      </c>
      <c r="DA52" s="60">
        <v>148.80000000000001</v>
      </c>
      <c r="DB52" s="60">
        <v>0</v>
      </c>
      <c r="DC52" s="60">
        <v>82.799999999999997</v>
      </c>
      <c r="DD52" s="60">
        <v>81</v>
      </c>
      <c r="DE52" s="60">
        <v>0</v>
      </c>
      <c r="DF52" s="60">
        <v>15.84</v>
      </c>
      <c r="DG52" s="60">
        <v>16.559999999999999</v>
      </c>
      <c r="DH52" s="60">
        <v>115.2</v>
      </c>
      <c r="DI52" s="60">
        <v>115.2</v>
      </c>
      <c r="DJ52" s="60">
        <v>0</v>
      </c>
      <c r="DK52" s="60">
        <v>457.19999999999999</v>
      </c>
      <c r="DL52" s="60">
        <v>455.40000000000003</v>
      </c>
      <c r="DM52" s="60">
        <v>0</v>
      </c>
      <c r="DN52" s="60">
        <v>108</v>
      </c>
      <c r="DO52" s="60">
        <v>108</v>
      </c>
      <c r="DP52" s="60">
        <v>98.400000000000006</v>
      </c>
      <c r="DQ52" s="61">
        <v>98.400000000000006</v>
      </c>
    </row>
    <row r="53">
      <c r="A53" s="58" t="s">
        <v>18</v>
      </c>
      <c r="B53" s="59"/>
      <c r="C53" s="59"/>
      <c r="D53" s="59"/>
      <c r="E53" s="59">
        <v>1.4000000000000001</v>
      </c>
      <c r="F53" s="59"/>
      <c r="G53" s="59">
        <v>0.70000000000000007</v>
      </c>
      <c r="H53" s="59">
        <v>928.80000000000007</v>
      </c>
      <c r="I53" s="59">
        <v>928.80000000000007</v>
      </c>
      <c r="J53" s="59">
        <v>1452</v>
      </c>
      <c r="K53" s="59">
        <v>1450.8</v>
      </c>
      <c r="L53" s="59">
        <v>18</v>
      </c>
      <c r="M53" s="59">
        <v>18.600000000000001</v>
      </c>
      <c r="N53" s="59">
        <v>907.20000000000005</v>
      </c>
      <c r="O53" s="59">
        <v>0</v>
      </c>
      <c r="P53" s="59">
        <v>1347.6000000000001</v>
      </c>
      <c r="Q53" s="59">
        <v>0</v>
      </c>
      <c r="R53" s="59">
        <v>0</v>
      </c>
      <c r="S53" s="59">
        <v>38</v>
      </c>
      <c r="T53" s="59">
        <v>0</v>
      </c>
      <c r="U53" s="59">
        <v>0</v>
      </c>
      <c r="V53" s="59">
        <v>90</v>
      </c>
      <c r="W53" s="59">
        <v>90</v>
      </c>
      <c r="X53" s="59">
        <v>0</v>
      </c>
      <c r="Y53" s="59">
        <v>64.799999999999997</v>
      </c>
      <c r="Z53" s="59">
        <v>0</v>
      </c>
      <c r="AA53" s="59">
        <v>0</v>
      </c>
      <c r="AB53" s="59">
        <v>0</v>
      </c>
      <c r="AC53" s="59">
        <v>0</v>
      </c>
      <c r="AD53" s="59">
        <v>0</v>
      </c>
      <c r="AE53" s="59">
        <v>0</v>
      </c>
      <c r="AF53" s="59">
        <v>0</v>
      </c>
      <c r="AG53" s="59">
        <v>0</v>
      </c>
      <c r="AH53" s="59"/>
      <c r="AI53" s="59">
        <v>0</v>
      </c>
      <c r="AJ53" s="59">
        <v>0</v>
      </c>
      <c r="AK53" s="55">
        <f>-AL53</f>
        <v>-5068.8000000000002</v>
      </c>
      <c r="AL53" s="59">
        <v>5068.8000000000002</v>
      </c>
      <c r="AM53" s="59">
        <v>5068.8000000000002</v>
      </c>
      <c r="AN53" s="55">
        <f>-AO53</f>
        <v>-7062</v>
      </c>
      <c r="AO53" s="59">
        <v>7062</v>
      </c>
      <c r="AP53" s="59"/>
      <c r="AQ53" s="59">
        <v>0</v>
      </c>
      <c r="AR53" s="59"/>
      <c r="AS53" s="59">
        <v>7062</v>
      </c>
      <c r="AT53" s="59">
        <v>9411.6000000000004</v>
      </c>
      <c r="AU53" s="59">
        <v>9424.8000000000011</v>
      </c>
      <c r="AV53" s="59">
        <v>9424.8000000000011</v>
      </c>
      <c r="AW53" s="59">
        <v>0</v>
      </c>
      <c r="AX53" s="59">
        <v>0</v>
      </c>
      <c r="AY53" s="59">
        <v>0</v>
      </c>
      <c r="AZ53" s="59">
        <v>0</v>
      </c>
      <c r="BA53" s="59">
        <v>0</v>
      </c>
      <c r="BB53" s="59">
        <v>0</v>
      </c>
      <c r="BC53" s="60">
        <v>26.400000000000002</v>
      </c>
      <c r="BD53" s="60">
        <v>19.800000000000001</v>
      </c>
      <c r="BE53" s="60">
        <v>19.800000000000001</v>
      </c>
      <c r="BF53" s="60">
        <v>0</v>
      </c>
      <c r="BG53" s="60">
        <v>0</v>
      </c>
      <c r="BH53" s="56">
        <f>-BI53</f>
        <v>-2032.8</v>
      </c>
      <c r="BI53" s="60">
        <v>2032.8</v>
      </c>
      <c r="BJ53" s="60">
        <v>2032.8</v>
      </c>
      <c r="BK53" s="60">
        <v>2032.8</v>
      </c>
      <c r="BL53" s="60">
        <v>0</v>
      </c>
      <c r="BM53" s="60">
        <v>26.400000000000002</v>
      </c>
      <c r="BN53" s="56">
        <f>-BO53</f>
        <v>-3220.8000000000002</v>
      </c>
      <c r="BO53" s="60">
        <v>3220.8000000000002</v>
      </c>
      <c r="BP53" s="60">
        <v>3234</v>
      </c>
      <c r="BQ53" s="60">
        <v>3234</v>
      </c>
      <c r="BR53" s="60">
        <v>1738.8</v>
      </c>
      <c r="BS53" s="60">
        <v>1743</v>
      </c>
      <c r="BT53" s="60">
        <v>2329.5999999999999</v>
      </c>
      <c r="BU53" s="60">
        <v>2335.2000000000003</v>
      </c>
      <c r="BV53" s="60">
        <v>1029</v>
      </c>
      <c r="BW53" s="60">
        <v>1029</v>
      </c>
      <c r="BX53" s="60">
        <v>1499.4000000000001</v>
      </c>
      <c r="BY53" s="60">
        <v>1499.4000000000001</v>
      </c>
      <c r="BZ53" s="60">
        <v>134.40000000000001</v>
      </c>
      <c r="CA53" s="60">
        <v>134.40000000000001</v>
      </c>
      <c r="CB53" s="60">
        <v>740.60000000000002</v>
      </c>
      <c r="CC53" s="60">
        <v>739.89999999999998</v>
      </c>
      <c r="CD53" s="60">
        <v>597.80000000000007</v>
      </c>
      <c r="CE53" s="60">
        <v>597.80000000000007</v>
      </c>
      <c r="CF53" s="60">
        <v>100.8</v>
      </c>
      <c r="CG53" s="60">
        <v>100.8</v>
      </c>
      <c r="CH53" s="60">
        <v>396</v>
      </c>
      <c r="CI53" s="56">
        <f t="shared" si="10"/>
        <v>1980</v>
      </c>
      <c r="CJ53" s="60">
        <v>223.20000000000002</v>
      </c>
      <c r="CK53" s="56">
        <f t="shared" si="11"/>
        <v>777.60000000000002</v>
      </c>
      <c r="CL53" s="60">
        <v>1584</v>
      </c>
      <c r="CM53" s="60">
        <v>1584</v>
      </c>
      <c r="CN53" s="60">
        <v>554.39999999999998</v>
      </c>
      <c r="CO53" s="60">
        <v>547.20000000000005</v>
      </c>
      <c r="CP53" s="60">
        <v>604.80000000000007</v>
      </c>
      <c r="CQ53" s="60">
        <v>605.51999999999998</v>
      </c>
      <c r="CR53" s="60">
        <v>252</v>
      </c>
      <c r="CS53" s="60">
        <v>252</v>
      </c>
      <c r="CT53" s="60">
        <v>391.68000000000001</v>
      </c>
      <c r="CU53" s="60">
        <v>390.24000000000001</v>
      </c>
      <c r="CV53" s="60">
        <v>387.36000000000001</v>
      </c>
      <c r="CW53" s="60">
        <v>388.07999999999998</v>
      </c>
      <c r="CX53" s="60">
        <v>148.31999999999999</v>
      </c>
      <c r="CY53" s="60">
        <v>148.31999999999999</v>
      </c>
      <c r="CZ53" s="60">
        <v>139.20000000000002</v>
      </c>
      <c r="DA53" s="60">
        <v>139.20000000000002</v>
      </c>
      <c r="DB53" s="60">
        <v>0</v>
      </c>
      <c r="DC53" s="60">
        <v>36</v>
      </c>
      <c r="DD53" s="60">
        <v>37.800000000000004</v>
      </c>
      <c r="DE53" s="60">
        <v>0</v>
      </c>
      <c r="DF53" s="60">
        <v>11.52</v>
      </c>
      <c r="DG53" s="60">
        <v>10.800000000000001</v>
      </c>
      <c r="DH53" s="60">
        <v>118.8</v>
      </c>
      <c r="DI53" s="60">
        <v>117</v>
      </c>
      <c r="DJ53" s="60">
        <v>0</v>
      </c>
      <c r="DK53" s="60">
        <v>475.19999999999999</v>
      </c>
      <c r="DL53" s="60">
        <v>478.80000000000001</v>
      </c>
      <c r="DM53" s="60">
        <v>0</v>
      </c>
      <c r="DN53" s="60">
        <v>112.8</v>
      </c>
      <c r="DO53" s="60">
        <v>111.60000000000001</v>
      </c>
      <c r="DP53" s="60">
        <v>103.2</v>
      </c>
      <c r="DQ53" s="61">
        <v>102</v>
      </c>
    </row>
    <row r="54">
      <c r="A54" s="58" t="s">
        <v>19</v>
      </c>
      <c r="B54" s="59"/>
      <c r="C54" s="59"/>
      <c r="D54" s="59"/>
      <c r="E54" s="59">
        <v>1.3900000000000001</v>
      </c>
      <c r="F54" s="59"/>
      <c r="G54" s="59">
        <v>0.69500000000000006</v>
      </c>
      <c r="H54" s="59">
        <v>952.80000000000007</v>
      </c>
      <c r="I54" s="59">
        <v>952.80000000000007</v>
      </c>
      <c r="J54" s="59">
        <v>1504.8</v>
      </c>
      <c r="K54" s="59">
        <v>1507.2</v>
      </c>
      <c r="L54" s="59">
        <v>19.800000000000001</v>
      </c>
      <c r="M54" s="59">
        <v>19.5</v>
      </c>
      <c r="N54" s="59">
        <v>908.80000000000007</v>
      </c>
      <c r="O54" s="59">
        <v>0</v>
      </c>
      <c r="P54" s="59">
        <v>1347.2</v>
      </c>
      <c r="Q54" s="59">
        <v>0</v>
      </c>
      <c r="R54" s="59">
        <v>0</v>
      </c>
      <c r="S54" s="59">
        <v>34.600000000000001</v>
      </c>
      <c r="T54" s="59">
        <v>0</v>
      </c>
      <c r="U54" s="59">
        <v>0</v>
      </c>
      <c r="V54" s="59">
        <v>144.15000000000001</v>
      </c>
      <c r="W54" s="59">
        <v>144.15000000000001</v>
      </c>
      <c r="X54" s="59">
        <v>0</v>
      </c>
      <c r="Y54" s="59">
        <v>101.60000000000001</v>
      </c>
      <c r="Z54" s="59">
        <v>0</v>
      </c>
      <c r="AA54" s="59">
        <v>0</v>
      </c>
      <c r="AB54" s="59">
        <v>0</v>
      </c>
      <c r="AC54" s="59">
        <v>0</v>
      </c>
      <c r="AD54" s="59">
        <v>0</v>
      </c>
      <c r="AE54" s="59">
        <v>0</v>
      </c>
      <c r="AF54" s="59">
        <v>0</v>
      </c>
      <c r="AG54" s="59">
        <v>0</v>
      </c>
      <c r="AH54" s="59"/>
      <c r="AI54" s="59">
        <v>0</v>
      </c>
      <c r="AJ54" s="59">
        <v>0</v>
      </c>
      <c r="AK54" s="55">
        <f>-AL54</f>
        <v>-5346</v>
      </c>
      <c r="AL54" s="59">
        <v>5346</v>
      </c>
      <c r="AM54" s="59">
        <v>5346</v>
      </c>
      <c r="AN54" s="55">
        <f>-AO54</f>
        <v>-6124.8000000000002</v>
      </c>
      <c r="AO54" s="59">
        <v>6124.8000000000002</v>
      </c>
      <c r="AP54" s="59"/>
      <c r="AQ54" s="59">
        <v>0</v>
      </c>
      <c r="AR54" s="59"/>
      <c r="AS54" s="59">
        <v>6124.8000000000002</v>
      </c>
      <c r="AT54" s="59">
        <v>9094.8000000000011</v>
      </c>
      <c r="AU54" s="59">
        <v>9081.6000000000004</v>
      </c>
      <c r="AV54" s="59">
        <v>9081.6000000000004</v>
      </c>
      <c r="AW54" s="59">
        <v>0</v>
      </c>
      <c r="AX54" s="59">
        <v>0</v>
      </c>
      <c r="AY54" s="59">
        <v>0</v>
      </c>
      <c r="AZ54" s="59">
        <v>0</v>
      </c>
      <c r="BA54" s="59">
        <v>6.6000000000000005</v>
      </c>
      <c r="BB54" s="59">
        <v>6.6000000000000005</v>
      </c>
      <c r="BC54" s="60">
        <v>26.400000000000002</v>
      </c>
      <c r="BD54" s="60">
        <v>33</v>
      </c>
      <c r="BE54" s="60">
        <v>33</v>
      </c>
      <c r="BF54" s="60">
        <v>0</v>
      </c>
      <c r="BG54" s="60">
        <v>0</v>
      </c>
      <c r="BH54" s="56">
        <f>-BI54</f>
        <v>-4804.8000000000002</v>
      </c>
      <c r="BI54" s="60">
        <v>4804.8000000000002</v>
      </c>
      <c r="BJ54" s="60">
        <v>4831.1999999999998</v>
      </c>
      <c r="BK54" s="60">
        <v>4831.1999999999998</v>
      </c>
      <c r="BL54" s="60">
        <v>26.400000000000002</v>
      </c>
      <c r="BM54" s="60">
        <v>13.200000000000001</v>
      </c>
      <c r="BN54" s="56">
        <f>-BO54</f>
        <v>-2032.8</v>
      </c>
      <c r="BO54" s="60">
        <v>2032.8</v>
      </c>
      <c r="BP54" s="60">
        <v>2006.4000000000001</v>
      </c>
      <c r="BQ54" s="60">
        <v>2006.4000000000001</v>
      </c>
      <c r="BR54" s="60">
        <v>1990.8</v>
      </c>
      <c r="BS54" s="60">
        <v>1986.6000000000001</v>
      </c>
      <c r="BT54" s="60">
        <v>2374.4000000000001</v>
      </c>
      <c r="BU54" s="60">
        <v>2368.8000000000002</v>
      </c>
      <c r="BV54" s="60">
        <v>1052.8</v>
      </c>
      <c r="BW54" s="60">
        <v>1054.2</v>
      </c>
      <c r="BX54" s="60">
        <v>1558.2</v>
      </c>
      <c r="BY54" s="60">
        <v>1558.2</v>
      </c>
      <c r="BZ54" s="60">
        <v>19.600000000000001</v>
      </c>
      <c r="CA54" s="60">
        <v>21</v>
      </c>
      <c r="CB54" s="60">
        <v>716.80000000000007</v>
      </c>
      <c r="CC54" s="60">
        <v>716.80000000000007</v>
      </c>
      <c r="CD54" s="60">
        <v>919.80000000000007</v>
      </c>
      <c r="CE54" s="60">
        <v>919.10000000000002</v>
      </c>
      <c r="CF54" s="60">
        <v>98</v>
      </c>
      <c r="CG54" s="60">
        <v>98</v>
      </c>
      <c r="CH54" s="60">
        <v>396</v>
      </c>
      <c r="CI54" s="56">
        <f t="shared" si="10"/>
        <v>2376</v>
      </c>
      <c r="CJ54" s="60">
        <v>777.60000000000002</v>
      </c>
      <c r="CK54" s="56">
        <f t="shared" si="11"/>
        <v>1346.4000000000001</v>
      </c>
      <c r="CL54" s="60">
        <v>1980</v>
      </c>
      <c r="CM54" s="60">
        <v>1980</v>
      </c>
      <c r="CN54" s="60">
        <v>568.80000000000007</v>
      </c>
      <c r="CO54" s="60">
        <v>572.39999999999998</v>
      </c>
      <c r="CP54" s="60">
        <v>607.68000000000006</v>
      </c>
      <c r="CQ54" s="60">
        <v>607.68000000000006</v>
      </c>
      <c r="CR54" s="60">
        <v>233.28</v>
      </c>
      <c r="CS54" s="60">
        <v>234</v>
      </c>
      <c r="CT54" s="60">
        <v>380.16000000000003</v>
      </c>
      <c r="CU54" s="60">
        <v>380.16000000000003</v>
      </c>
      <c r="CV54" s="60">
        <v>371.51999999999998</v>
      </c>
      <c r="CW54" s="60">
        <v>371.51999999999998</v>
      </c>
      <c r="CX54" s="60">
        <v>141.12</v>
      </c>
      <c r="CY54" s="60">
        <v>141.12</v>
      </c>
      <c r="CZ54" s="60">
        <v>151.20000000000002</v>
      </c>
      <c r="DA54" s="60">
        <v>152.40000000000001</v>
      </c>
      <c r="DB54" s="60">
        <v>0</v>
      </c>
      <c r="DC54" s="60">
        <v>86.400000000000006</v>
      </c>
      <c r="DD54" s="60">
        <v>84.600000000000009</v>
      </c>
      <c r="DE54" s="60">
        <v>0</v>
      </c>
      <c r="DF54" s="60">
        <v>11.52</v>
      </c>
      <c r="DG54" s="60">
        <v>11.52</v>
      </c>
      <c r="DH54" s="60">
        <v>662.39999999999998</v>
      </c>
      <c r="DI54" s="60">
        <v>666</v>
      </c>
      <c r="DJ54" s="60">
        <v>0</v>
      </c>
      <c r="DK54" s="60">
        <v>885.60000000000002</v>
      </c>
      <c r="DL54" s="60">
        <v>883.80000000000007</v>
      </c>
      <c r="DM54" s="60">
        <v>0</v>
      </c>
      <c r="DN54" s="60">
        <v>105.60000000000001</v>
      </c>
      <c r="DO54" s="60">
        <v>106.8</v>
      </c>
      <c r="DP54" s="60">
        <v>98.400000000000006</v>
      </c>
      <c r="DQ54" s="61">
        <v>99.600000000000009</v>
      </c>
    </row>
    <row r="55">
      <c r="A55" s="58" t="s">
        <v>20</v>
      </c>
      <c r="B55" s="59"/>
      <c r="C55" s="59"/>
      <c r="D55" s="59"/>
      <c r="E55" s="59">
        <v>1.3900000000000001</v>
      </c>
      <c r="F55" s="59"/>
      <c r="G55" s="59">
        <v>0.69500000000000006</v>
      </c>
      <c r="H55" s="59">
        <v>816</v>
      </c>
      <c r="I55" s="59">
        <v>818.39999999999998</v>
      </c>
      <c r="J55" s="59">
        <v>1466.4000000000001</v>
      </c>
      <c r="K55" s="59">
        <v>1465.2</v>
      </c>
      <c r="L55" s="59">
        <v>19.199999999999999</v>
      </c>
      <c r="M55" s="59">
        <v>19.199999999999999</v>
      </c>
      <c r="N55" s="59">
        <v>783.60000000000002</v>
      </c>
      <c r="O55" s="59">
        <v>0</v>
      </c>
      <c r="P55" s="59">
        <v>1302.4000000000001</v>
      </c>
      <c r="Q55" s="59">
        <v>0</v>
      </c>
      <c r="R55" s="59">
        <v>0</v>
      </c>
      <c r="S55" s="59">
        <v>36.200000000000003</v>
      </c>
      <c r="T55" s="59">
        <v>0.40000000000000002</v>
      </c>
      <c r="U55" s="59">
        <v>0.20000000000000001</v>
      </c>
      <c r="V55" s="59">
        <v>147.59999999999999</v>
      </c>
      <c r="W55" s="59">
        <v>147.59999999999999</v>
      </c>
      <c r="X55" s="59">
        <v>0</v>
      </c>
      <c r="Y55" s="59">
        <v>78.400000000000006</v>
      </c>
      <c r="Z55" s="59">
        <v>0</v>
      </c>
      <c r="AA55" s="59">
        <v>0</v>
      </c>
      <c r="AB55" s="59">
        <v>0</v>
      </c>
      <c r="AC55" s="59">
        <v>0</v>
      </c>
      <c r="AD55" s="59">
        <v>0</v>
      </c>
      <c r="AE55" s="59">
        <v>0</v>
      </c>
      <c r="AF55" s="59">
        <v>0</v>
      </c>
      <c r="AG55" s="59">
        <v>0</v>
      </c>
      <c r="AH55" s="59"/>
      <c r="AI55" s="59">
        <v>0</v>
      </c>
      <c r="AJ55" s="59">
        <v>0</v>
      </c>
      <c r="AK55" s="55">
        <f>-AL55</f>
        <v>-4633.1999999999998</v>
      </c>
      <c r="AL55" s="59">
        <v>4633.1999999999998</v>
      </c>
      <c r="AM55" s="59">
        <v>4633.1999999999998</v>
      </c>
      <c r="AN55" s="55">
        <f>-AO55</f>
        <v>-5900.4000000000005</v>
      </c>
      <c r="AO55" s="59">
        <v>5900.4000000000005</v>
      </c>
      <c r="AP55" s="59"/>
      <c r="AQ55" s="59">
        <v>0</v>
      </c>
      <c r="AR55" s="59"/>
      <c r="AS55" s="59">
        <v>5900.4000000000005</v>
      </c>
      <c r="AT55" s="59">
        <v>10005.6</v>
      </c>
      <c r="AU55" s="59">
        <v>10018.800000000001</v>
      </c>
      <c r="AV55" s="59">
        <v>10018.800000000001</v>
      </c>
      <c r="AW55" s="59">
        <v>0</v>
      </c>
      <c r="AX55" s="59">
        <v>0</v>
      </c>
      <c r="AY55" s="59">
        <v>0</v>
      </c>
      <c r="AZ55" s="59">
        <v>0</v>
      </c>
      <c r="BA55" s="59">
        <v>0</v>
      </c>
      <c r="BB55" s="59">
        <v>0</v>
      </c>
      <c r="BC55" s="60">
        <v>39.600000000000001</v>
      </c>
      <c r="BD55" s="60">
        <v>33</v>
      </c>
      <c r="BE55" s="60">
        <v>33</v>
      </c>
      <c r="BF55" s="60">
        <v>0</v>
      </c>
      <c r="BG55" s="60">
        <v>0</v>
      </c>
      <c r="BH55" s="56">
        <f>-BI55</f>
        <v>-6969.6000000000004</v>
      </c>
      <c r="BI55" s="60">
        <v>6969.6000000000004</v>
      </c>
      <c r="BJ55" s="60">
        <v>6956.4000000000005</v>
      </c>
      <c r="BK55" s="60">
        <v>6956.4000000000005</v>
      </c>
      <c r="BL55" s="60">
        <v>0</v>
      </c>
      <c r="BM55" s="60">
        <v>0</v>
      </c>
      <c r="BN55" s="56">
        <f>-BO55</f>
        <v>-3141.5999999999999</v>
      </c>
      <c r="BO55" s="60">
        <v>3141.5999999999999</v>
      </c>
      <c r="BP55" s="60">
        <v>3154.8000000000002</v>
      </c>
      <c r="BQ55" s="60">
        <v>3154.8000000000002</v>
      </c>
      <c r="BR55" s="60">
        <v>1276.8</v>
      </c>
      <c r="BS55" s="60">
        <v>1272.6000000000001</v>
      </c>
      <c r="BT55" s="60">
        <v>2811.2000000000003</v>
      </c>
      <c r="BU55" s="60">
        <v>2805.5999999999999</v>
      </c>
      <c r="BV55" s="60">
        <v>903</v>
      </c>
      <c r="BW55" s="60">
        <v>902.30000000000007</v>
      </c>
      <c r="BX55" s="60">
        <v>1516.2</v>
      </c>
      <c r="BY55" s="60">
        <v>1516.2</v>
      </c>
      <c r="BZ55" s="60">
        <v>22.400000000000002</v>
      </c>
      <c r="CA55" s="60">
        <v>19.600000000000001</v>
      </c>
      <c r="CB55" s="60">
        <v>707</v>
      </c>
      <c r="CC55" s="60">
        <v>707.70000000000005</v>
      </c>
      <c r="CD55" s="60">
        <v>344.40000000000003</v>
      </c>
      <c r="CE55" s="60">
        <v>343.69999999999999</v>
      </c>
      <c r="CF55" s="60">
        <v>588</v>
      </c>
      <c r="CG55" s="60">
        <v>589.39999999999998</v>
      </c>
      <c r="CH55" s="60">
        <v>676.80000000000007</v>
      </c>
      <c r="CI55" s="56">
        <f t="shared" si="10"/>
        <v>3117.6000000000004</v>
      </c>
      <c r="CJ55" s="60">
        <v>1317.6000000000001</v>
      </c>
      <c r="CK55" s="56">
        <f t="shared" si="11"/>
        <v>1929.6000000000001</v>
      </c>
      <c r="CL55" s="60">
        <v>2440.8000000000002</v>
      </c>
      <c r="CM55" s="60">
        <v>2440.8000000000002</v>
      </c>
      <c r="CN55" s="60">
        <v>612</v>
      </c>
      <c r="CO55" s="60">
        <v>612</v>
      </c>
      <c r="CP55" s="60">
        <v>623.51999999999998</v>
      </c>
      <c r="CQ55" s="60">
        <v>622.80000000000007</v>
      </c>
      <c r="CR55" s="60">
        <v>228.96000000000001</v>
      </c>
      <c r="CS55" s="60">
        <v>228.24000000000001</v>
      </c>
      <c r="CT55" s="60">
        <v>336.95999999999998</v>
      </c>
      <c r="CU55" s="60">
        <v>337.68000000000001</v>
      </c>
      <c r="CV55" s="60">
        <v>349.92000000000002</v>
      </c>
      <c r="CW55" s="60">
        <v>349.19999999999999</v>
      </c>
      <c r="CX55" s="60">
        <v>126.72</v>
      </c>
      <c r="CY55" s="60">
        <v>126.72</v>
      </c>
      <c r="CZ55" s="60">
        <v>444</v>
      </c>
      <c r="DA55" s="60">
        <v>444</v>
      </c>
      <c r="DB55" s="60">
        <v>0</v>
      </c>
      <c r="DC55" s="60">
        <v>158.40000000000001</v>
      </c>
      <c r="DD55" s="60">
        <v>160.20000000000002</v>
      </c>
      <c r="DE55" s="60">
        <v>0</v>
      </c>
      <c r="DF55" s="60">
        <v>12.960000000000001</v>
      </c>
      <c r="DG55" s="60">
        <v>13.68</v>
      </c>
      <c r="DH55" s="60">
        <v>1184.4000000000001</v>
      </c>
      <c r="DI55" s="60">
        <v>1184.4000000000001</v>
      </c>
      <c r="DJ55" s="60">
        <v>0</v>
      </c>
      <c r="DK55" s="60">
        <v>1389.6000000000001</v>
      </c>
      <c r="DL55" s="60">
        <v>1389.6000000000001</v>
      </c>
      <c r="DM55" s="60">
        <v>0</v>
      </c>
      <c r="DN55" s="60">
        <v>91.200000000000003</v>
      </c>
      <c r="DO55" s="60">
        <v>91.200000000000003</v>
      </c>
      <c r="DP55" s="60">
        <v>122.40000000000001</v>
      </c>
      <c r="DQ55" s="61">
        <v>121.2</v>
      </c>
    </row>
    <row r="56">
      <c r="A56" s="58" t="s">
        <v>21</v>
      </c>
      <c r="B56" s="59"/>
      <c r="C56" s="59"/>
      <c r="D56" s="59"/>
      <c r="E56" s="59">
        <v>1.4099999999999999</v>
      </c>
      <c r="F56" s="59"/>
      <c r="G56" s="59">
        <v>0.70500000000000007</v>
      </c>
      <c r="H56" s="59">
        <v>693.60000000000002</v>
      </c>
      <c r="I56" s="59">
        <v>693.60000000000002</v>
      </c>
      <c r="J56" s="59">
        <v>1430.4000000000001</v>
      </c>
      <c r="K56" s="59">
        <v>1430.4000000000001</v>
      </c>
      <c r="L56" s="59">
        <v>21</v>
      </c>
      <c r="M56" s="59">
        <v>21.300000000000001</v>
      </c>
      <c r="N56" s="59">
        <v>627.60000000000002</v>
      </c>
      <c r="O56" s="59">
        <v>0</v>
      </c>
      <c r="P56" s="59">
        <v>1255.2</v>
      </c>
      <c r="Q56" s="59">
        <v>0</v>
      </c>
      <c r="R56" s="59">
        <v>0</v>
      </c>
      <c r="S56" s="59">
        <v>48.399999999999999</v>
      </c>
      <c r="T56" s="59">
        <v>0.40000000000000002</v>
      </c>
      <c r="U56" s="59">
        <v>0.40000000000000002</v>
      </c>
      <c r="V56" s="59">
        <v>159.90000000000001</v>
      </c>
      <c r="W56" s="59">
        <v>159.90000000000001</v>
      </c>
      <c r="X56" s="59">
        <v>0</v>
      </c>
      <c r="Y56" s="59">
        <v>100.8</v>
      </c>
      <c r="Z56" s="59">
        <v>0</v>
      </c>
      <c r="AA56" s="59">
        <v>0</v>
      </c>
      <c r="AB56" s="59">
        <v>0</v>
      </c>
      <c r="AC56" s="59">
        <v>0</v>
      </c>
      <c r="AD56" s="59">
        <v>0</v>
      </c>
      <c r="AE56" s="59">
        <v>0</v>
      </c>
      <c r="AF56" s="59">
        <v>0</v>
      </c>
      <c r="AG56" s="59">
        <v>0</v>
      </c>
      <c r="AH56" s="59"/>
      <c r="AI56" s="59">
        <v>0</v>
      </c>
      <c r="AJ56" s="59">
        <v>0</v>
      </c>
      <c r="AK56" s="55">
        <f>-AL56</f>
        <v>-4527.6000000000004</v>
      </c>
      <c r="AL56" s="59">
        <v>4527.6000000000004</v>
      </c>
      <c r="AM56" s="59">
        <v>4527.6000000000004</v>
      </c>
      <c r="AN56" s="55">
        <f>-AO56</f>
        <v>-5728.8000000000002</v>
      </c>
      <c r="AO56" s="59">
        <v>5728.8000000000002</v>
      </c>
      <c r="AP56" s="59"/>
      <c r="AQ56" s="59">
        <v>0</v>
      </c>
      <c r="AR56" s="59"/>
      <c r="AS56" s="59">
        <v>5728.8000000000002</v>
      </c>
      <c r="AT56" s="59">
        <v>9226.8000000000011</v>
      </c>
      <c r="AU56" s="59">
        <v>9220.2000000000007</v>
      </c>
      <c r="AV56" s="59">
        <v>9220.2000000000007</v>
      </c>
      <c r="AW56" s="59">
        <v>0</v>
      </c>
      <c r="AX56" s="59">
        <v>0</v>
      </c>
      <c r="AY56" s="59">
        <v>0</v>
      </c>
      <c r="AZ56" s="59">
        <v>0</v>
      </c>
      <c r="BA56" s="59">
        <v>0</v>
      </c>
      <c r="BB56" s="59">
        <v>0</v>
      </c>
      <c r="BC56" s="60">
        <v>13.200000000000001</v>
      </c>
      <c r="BD56" s="60">
        <v>19.800000000000001</v>
      </c>
      <c r="BE56" s="60">
        <v>19.800000000000001</v>
      </c>
      <c r="BF56" s="60">
        <v>0</v>
      </c>
      <c r="BG56" s="60">
        <v>0</v>
      </c>
      <c r="BH56" s="56">
        <f>-BI56</f>
        <v>-5464.8000000000002</v>
      </c>
      <c r="BI56" s="60">
        <v>5464.8000000000002</v>
      </c>
      <c r="BJ56" s="60">
        <v>5478</v>
      </c>
      <c r="BK56" s="60">
        <v>5478</v>
      </c>
      <c r="BL56" s="60">
        <v>0</v>
      </c>
      <c r="BM56" s="60">
        <v>0</v>
      </c>
      <c r="BN56" s="56">
        <f>-BO56</f>
        <v>-3722.4000000000001</v>
      </c>
      <c r="BO56" s="60">
        <v>3722.4000000000001</v>
      </c>
      <c r="BP56" s="60">
        <v>3722.4000000000001</v>
      </c>
      <c r="BQ56" s="60">
        <v>3722.4000000000001</v>
      </c>
      <c r="BR56" s="60">
        <v>1066.8</v>
      </c>
      <c r="BS56" s="60">
        <v>1071</v>
      </c>
      <c r="BT56" s="60">
        <v>2912</v>
      </c>
      <c r="BU56" s="60">
        <v>2917.5999999999999</v>
      </c>
      <c r="BV56" s="60">
        <v>771.39999999999998</v>
      </c>
      <c r="BW56" s="60">
        <v>771.39999999999998</v>
      </c>
      <c r="BX56" s="60">
        <v>1482.6000000000001</v>
      </c>
      <c r="BY56" s="60">
        <v>1480.5</v>
      </c>
      <c r="BZ56" s="60">
        <v>19.600000000000001</v>
      </c>
      <c r="CA56" s="60">
        <v>19.600000000000001</v>
      </c>
      <c r="CB56" s="60">
        <v>712.60000000000002</v>
      </c>
      <c r="CC56" s="60">
        <v>712.60000000000002</v>
      </c>
      <c r="CD56" s="60">
        <v>267.39999999999998</v>
      </c>
      <c r="CE56" s="60">
        <v>268.10000000000002</v>
      </c>
      <c r="CF56" s="60">
        <v>728</v>
      </c>
      <c r="CG56" s="60">
        <v>726.60000000000002</v>
      </c>
      <c r="CH56" s="60">
        <v>568.80000000000007</v>
      </c>
      <c r="CI56" s="56">
        <f t="shared" si="10"/>
        <v>3024.0000000000005</v>
      </c>
      <c r="CJ56" s="60">
        <v>1173.6000000000001</v>
      </c>
      <c r="CK56" s="56">
        <f t="shared" si="11"/>
        <v>1771.2000000000003</v>
      </c>
      <c r="CL56" s="60">
        <v>2455.2000000000003</v>
      </c>
      <c r="CM56" s="60">
        <v>2455.2000000000003</v>
      </c>
      <c r="CN56" s="60">
        <v>597.60000000000002</v>
      </c>
      <c r="CO56" s="60">
        <v>597.60000000000002</v>
      </c>
      <c r="CP56" s="60">
        <v>601.91999999999996</v>
      </c>
      <c r="CQ56" s="60">
        <v>602.63999999999999</v>
      </c>
      <c r="CR56" s="60">
        <v>231.84</v>
      </c>
      <c r="CS56" s="60">
        <v>231.12</v>
      </c>
      <c r="CT56" s="60">
        <v>315.36000000000001</v>
      </c>
      <c r="CU56" s="60">
        <v>314.63999999999999</v>
      </c>
      <c r="CV56" s="60">
        <v>367.19999999999999</v>
      </c>
      <c r="CW56" s="60">
        <v>367.92000000000002</v>
      </c>
      <c r="CX56" s="60">
        <v>122.40000000000001</v>
      </c>
      <c r="CY56" s="60">
        <v>121.68000000000001</v>
      </c>
      <c r="CZ56" s="60">
        <v>328.80000000000001</v>
      </c>
      <c r="DA56" s="60">
        <v>328.80000000000001</v>
      </c>
      <c r="DB56" s="60">
        <v>0</v>
      </c>
      <c r="DC56" s="60">
        <v>136.80000000000001</v>
      </c>
      <c r="DD56" s="60">
        <v>135</v>
      </c>
      <c r="DE56" s="60">
        <v>0</v>
      </c>
      <c r="DF56" s="60">
        <v>11.52</v>
      </c>
      <c r="DG56" s="60">
        <v>10.800000000000001</v>
      </c>
      <c r="DH56" s="60">
        <v>1047.5999999999999</v>
      </c>
      <c r="DI56" s="60">
        <v>1047.5999999999999</v>
      </c>
      <c r="DJ56" s="60">
        <v>0</v>
      </c>
      <c r="DK56" s="60">
        <v>1443.6000000000001</v>
      </c>
      <c r="DL56" s="60">
        <v>1445.4000000000001</v>
      </c>
      <c r="DM56" s="60">
        <v>0</v>
      </c>
      <c r="DN56" s="60">
        <v>93.600000000000009</v>
      </c>
      <c r="DO56" s="60">
        <v>92.400000000000006</v>
      </c>
      <c r="DP56" s="60">
        <v>112.8</v>
      </c>
      <c r="DQ56" s="61">
        <v>112.8</v>
      </c>
    </row>
    <row r="57">
      <c r="A57" s="58" t="s">
        <v>22</v>
      </c>
      <c r="B57" s="59"/>
      <c r="C57" s="59"/>
      <c r="D57" s="59"/>
      <c r="E57" s="59">
        <v>1.4199999999999999</v>
      </c>
      <c r="F57" s="59"/>
      <c r="G57" s="59">
        <v>0.70999999999999996</v>
      </c>
      <c r="H57" s="59">
        <v>688.80000000000007</v>
      </c>
      <c r="I57" s="59">
        <v>687.60000000000002</v>
      </c>
      <c r="J57" s="59">
        <v>1394.4000000000001</v>
      </c>
      <c r="K57" s="59">
        <v>1396.8</v>
      </c>
      <c r="L57" s="59">
        <v>22.800000000000001</v>
      </c>
      <c r="M57" s="59">
        <v>22.199999999999999</v>
      </c>
      <c r="N57" s="59">
        <v>591.20000000000005</v>
      </c>
      <c r="O57" s="59">
        <v>0</v>
      </c>
      <c r="P57" s="59">
        <v>1196</v>
      </c>
      <c r="Q57" s="59">
        <v>0</v>
      </c>
      <c r="R57" s="59">
        <v>0</v>
      </c>
      <c r="S57" s="59">
        <v>78.200000000000003</v>
      </c>
      <c r="T57" s="59">
        <v>0</v>
      </c>
      <c r="U57" s="59">
        <v>0</v>
      </c>
      <c r="V57" s="59">
        <v>183.90000000000001</v>
      </c>
      <c r="W57" s="59">
        <v>183.90000000000001</v>
      </c>
      <c r="X57" s="59">
        <v>0</v>
      </c>
      <c r="Y57" s="59">
        <v>100.8</v>
      </c>
      <c r="Z57" s="59">
        <v>0</v>
      </c>
      <c r="AA57" s="59">
        <v>0</v>
      </c>
      <c r="AB57" s="59">
        <v>0</v>
      </c>
      <c r="AC57" s="59">
        <v>0</v>
      </c>
      <c r="AD57" s="59">
        <v>0</v>
      </c>
      <c r="AE57" s="59">
        <v>0</v>
      </c>
      <c r="AF57" s="59">
        <v>0</v>
      </c>
      <c r="AG57" s="59">
        <v>0</v>
      </c>
      <c r="AH57" s="59"/>
      <c r="AI57" s="59">
        <v>0</v>
      </c>
      <c r="AJ57" s="59">
        <v>0</v>
      </c>
      <c r="AK57" s="55">
        <f>-AL57</f>
        <v>-4435.1999999999998</v>
      </c>
      <c r="AL57" s="59">
        <v>4435.1999999999998</v>
      </c>
      <c r="AM57" s="59">
        <v>4435.1999999999998</v>
      </c>
      <c r="AN57" s="55">
        <f>-AO57</f>
        <v>-5134.8000000000002</v>
      </c>
      <c r="AO57" s="59">
        <v>5134.8000000000002</v>
      </c>
      <c r="AP57" s="59"/>
      <c r="AQ57" s="59">
        <v>0</v>
      </c>
      <c r="AR57" s="59"/>
      <c r="AS57" s="59">
        <v>5134.8000000000002</v>
      </c>
      <c r="AT57" s="59">
        <v>8646</v>
      </c>
      <c r="AU57" s="59">
        <v>8652.6000000000004</v>
      </c>
      <c r="AV57" s="59">
        <v>8652.6000000000004</v>
      </c>
      <c r="AW57" s="59">
        <v>0</v>
      </c>
      <c r="AX57" s="59">
        <v>0</v>
      </c>
      <c r="AY57" s="59">
        <v>0</v>
      </c>
      <c r="AZ57" s="59">
        <v>13.200000000000001</v>
      </c>
      <c r="BA57" s="59">
        <v>0</v>
      </c>
      <c r="BB57" s="59">
        <v>0</v>
      </c>
      <c r="BC57" s="60">
        <v>26.400000000000002</v>
      </c>
      <c r="BD57" s="60">
        <v>19.800000000000001</v>
      </c>
      <c r="BE57" s="60">
        <v>19.800000000000001</v>
      </c>
      <c r="BF57" s="60">
        <v>0</v>
      </c>
      <c r="BG57" s="60">
        <v>0</v>
      </c>
      <c r="BH57" s="56">
        <f>-BI57</f>
        <v>-5438.4000000000005</v>
      </c>
      <c r="BI57" s="60">
        <v>5438.4000000000005</v>
      </c>
      <c r="BJ57" s="60">
        <v>5425.1999999999998</v>
      </c>
      <c r="BK57" s="60">
        <v>5425.1999999999998</v>
      </c>
      <c r="BL57" s="60">
        <v>0</v>
      </c>
      <c r="BM57" s="60">
        <v>0</v>
      </c>
      <c r="BN57" s="56">
        <f>-BO57</f>
        <v>-3564</v>
      </c>
      <c r="BO57" s="60">
        <v>3564</v>
      </c>
      <c r="BP57" s="60">
        <v>3564</v>
      </c>
      <c r="BQ57" s="60">
        <v>3564</v>
      </c>
      <c r="BR57" s="60">
        <v>1066.8</v>
      </c>
      <c r="BS57" s="60">
        <v>1066.8</v>
      </c>
      <c r="BT57" s="60">
        <v>2531.2000000000003</v>
      </c>
      <c r="BU57" s="60">
        <v>2536.8000000000002</v>
      </c>
      <c r="BV57" s="60">
        <v>763</v>
      </c>
      <c r="BW57" s="60">
        <v>763</v>
      </c>
      <c r="BX57" s="60">
        <v>1444.8</v>
      </c>
      <c r="BY57" s="60">
        <v>1444.8</v>
      </c>
      <c r="BZ57" s="60">
        <v>56</v>
      </c>
      <c r="CA57" s="60">
        <v>56</v>
      </c>
      <c r="CB57" s="60">
        <v>704.20000000000005</v>
      </c>
      <c r="CC57" s="60">
        <v>704.89999999999998</v>
      </c>
      <c r="CD57" s="60">
        <v>257.60000000000002</v>
      </c>
      <c r="CE57" s="60">
        <v>256.89999999999998</v>
      </c>
      <c r="CF57" s="60">
        <v>392</v>
      </c>
      <c r="CG57" s="60">
        <v>392</v>
      </c>
      <c r="CH57" s="60">
        <v>648</v>
      </c>
      <c r="CI57" s="56">
        <f t="shared" si="10"/>
        <v>2973.5999999999999</v>
      </c>
      <c r="CJ57" s="60">
        <v>1303.2</v>
      </c>
      <c r="CK57" s="56">
        <f t="shared" si="11"/>
        <v>1893.5999999999999</v>
      </c>
      <c r="CL57" s="60">
        <v>2325.5999999999999</v>
      </c>
      <c r="CM57" s="60">
        <v>2325.5999999999999</v>
      </c>
      <c r="CN57" s="60">
        <v>590.39999999999998</v>
      </c>
      <c r="CO57" s="60">
        <v>586.80000000000007</v>
      </c>
      <c r="CP57" s="60">
        <v>564.48000000000002</v>
      </c>
      <c r="CQ57" s="60">
        <v>563.75999999999999</v>
      </c>
      <c r="CR57" s="60">
        <v>230.40000000000001</v>
      </c>
      <c r="CS57" s="60">
        <v>231.84</v>
      </c>
      <c r="CT57" s="60">
        <v>319.68000000000001</v>
      </c>
      <c r="CU57" s="60">
        <v>321.12</v>
      </c>
      <c r="CV57" s="60">
        <v>370.07999999999998</v>
      </c>
      <c r="CW57" s="60">
        <v>369.36000000000001</v>
      </c>
      <c r="CX57" s="60">
        <v>138.24000000000001</v>
      </c>
      <c r="CY57" s="60">
        <v>138.24000000000001</v>
      </c>
      <c r="CZ57" s="60">
        <v>410.40000000000003</v>
      </c>
      <c r="DA57" s="60">
        <v>411.60000000000002</v>
      </c>
      <c r="DB57" s="60">
        <v>0</v>
      </c>
      <c r="DC57" s="60">
        <v>97.200000000000003</v>
      </c>
      <c r="DD57" s="60">
        <v>99</v>
      </c>
      <c r="DE57" s="60">
        <v>0</v>
      </c>
      <c r="DF57" s="60">
        <v>17.280000000000001</v>
      </c>
      <c r="DG57" s="60">
        <v>17.280000000000001</v>
      </c>
      <c r="DH57" s="60">
        <v>1098</v>
      </c>
      <c r="DI57" s="60">
        <v>1098</v>
      </c>
      <c r="DJ57" s="60">
        <v>0</v>
      </c>
      <c r="DK57" s="60">
        <v>1332</v>
      </c>
      <c r="DL57" s="60">
        <v>1332</v>
      </c>
      <c r="DM57" s="60">
        <v>0</v>
      </c>
      <c r="DN57" s="60">
        <v>110.40000000000001</v>
      </c>
      <c r="DO57" s="60">
        <v>110.40000000000001</v>
      </c>
      <c r="DP57" s="60">
        <v>194.40000000000001</v>
      </c>
      <c r="DQ57" s="61">
        <v>195.59999999999999</v>
      </c>
    </row>
    <row r="58">
      <c r="A58" s="58" t="s">
        <v>23</v>
      </c>
      <c r="B58" s="59"/>
      <c r="C58" s="59"/>
      <c r="D58" s="59"/>
      <c r="E58" s="59">
        <v>1.4199999999999999</v>
      </c>
      <c r="F58" s="59"/>
      <c r="G58" s="59">
        <v>0.70999999999999996</v>
      </c>
      <c r="H58" s="59">
        <v>662.39999999999998</v>
      </c>
      <c r="I58" s="59">
        <v>662.39999999999998</v>
      </c>
      <c r="J58" s="59">
        <v>1142.4000000000001</v>
      </c>
      <c r="K58" s="59">
        <v>1142.4000000000001</v>
      </c>
      <c r="L58" s="59">
        <v>16.199999999999999</v>
      </c>
      <c r="M58" s="59">
        <v>16.5</v>
      </c>
      <c r="N58" s="59">
        <v>584.39999999999998</v>
      </c>
      <c r="O58" s="59">
        <v>0</v>
      </c>
      <c r="P58" s="59">
        <v>999.20000000000005</v>
      </c>
      <c r="Q58" s="59">
        <v>0</v>
      </c>
      <c r="R58" s="59">
        <v>0</v>
      </c>
      <c r="S58" s="59">
        <v>75</v>
      </c>
      <c r="T58" s="59">
        <v>0</v>
      </c>
      <c r="U58" s="59">
        <v>0</v>
      </c>
      <c r="V58" s="59">
        <v>136.5</v>
      </c>
      <c r="W58" s="59">
        <v>136.5</v>
      </c>
      <c r="X58" s="59">
        <v>0</v>
      </c>
      <c r="Y58" s="59">
        <v>76.799999999999997</v>
      </c>
      <c r="Z58" s="59">
        <v>0</v>
      </c>
      <c r="AA58" s="59">
        <v>0</v>
      </c>
      <c r="AB58" s="59">
        <v>0</v>
      </c>
      <c r="AC58" s="59">
        <v>0</v>
      </c>
      <c r="AD58" s="59">
        <v>0</v>
      </c>
      <c r="AE58" s="59">
        <v>0</v>
      </c>
      <c r="AF58" s="59">
        <v>0</v>
      </c>
      <c r="AG58" s="59">
        <v>0</v>
      </c>
      <c r="AH58" s="59"/>
      <c r="AI58" s="59">
        <v>0</v>
      </c>
      <c r="AJ58" s="59">
        <v>0</v>
      </c>
      <c r="AK58" s="55">
        <f>-AL58</f>
        <v>-4936.8000000000002</v>
      </c>
      <c r="AL58" s="59">
        <v>4936.8000000000002</v>
      </c>
      <c r="AM58" s="59">
        <v>4936.8000000000002</v>
      </c>
      <c r="AN58" s="55">
        <f>-AO58</f>
        <v>-5227.1999999999998</v>
      </c>
      <c r="AO58" s="59">
        <v>5227.1999999999998</v>
      </c>
      <c r="AP58" s="59"/>
      <c r="AQ58" s="59">
        <v>0</v>
      </c>
      <c r="AR58" s="59"/>
      <c r="AS58" s="59">
        <v>5227.1999999999998</v>
      </c>
      <c r="AT58" s="59">
        <v>9068.3999999999996</v>
      </c>
      <c r="AU58" s="59">
        <v>9055.2000000000007</v>
      </c>
      <c r="AV58" s="59">
        <v>9055.2000000000007</v>
      </c>
      <c r="AW58" s="59">
        <v>0</v>
      </c>
      <c r="AX58" s="59">
        <v>0</v>
      </c>
      <c r="AY58" s="59">
        <v>0</v>
      </c>
      <c r="AZ58" s="59">
        <v>0</v>
      </c>
      <c r="BA58" s="59">
        <v>0</v>
      </c>
      <c r="BB58" s="59">
        <v>0</v>
      </c>
      <c r="BC58" s="60">
        <v>0</v>
      </c>
      <c r="BD58" s="60">
        <v>6.6000000000000005</v>
      </c>
      <c r="BE58" s="60">
        <v>6.6000000000000005</v>
      </c>
      <c r="BF58" s="60">
        <v>0</v>
      </c>
      <c r="BG58" s="60">
        <v>0</v>
      </c>
      <c r="BH58" s="56">
        <f>-BI58</f>
        <v>-5332.8000000000002</v>
      </c>
      <c r="BI58" s="60">
        <v>5332.8000000000002</v>
      </c>
      <c r="BJ58" s="60">
        <v>5332.8000000000002</v>
      </c>
      <c r="BK58" s="60">
        <v>5332.8000000000002</v>
      </c>
      <c r="BL58" s="60">
        <v>0</v>
      </c>
      <c r="BM58" s="60">
        <v>0</v>
      </c>
      <c r="BN58" s="56">
        <f>-BO58</f>
        <v>-3220.8000000000002</v>
      </c>
      <c r="BO58" s="60">
        <v>3220.8000000000002</v>
      </c>
      <c r="BP58" s="60">
        <v>3220.8000000000002</v>
      </c>
      <c r="BQ58" s="60">
        <v>3220.8000000000002</v>
      </c>
      <c r="BR58" s="60">
        <v>1041.5999999999999</v>
      </c>
      <c r="BS58" s="60">
        <v>1041.5999999999999</v>
      </c>
      <c r="BT58" s="60">
        <v>2262.4000000000001</v>
      </c>
      <c r="BU58" s="60">
        <v>2256.8000000000002</v>
      </c>
      <c r="BV58" s="60">
        <v>736.39999999999998</v>
      </c>
      <c r="BW58" s="60">
        <v>736.39999999999998</v>
      </c>
      <c r="BX58" s="60">
        <v>1184.4000000000001</v>
      </c>
      <c r="BY58" s="60">
        <v>1184.4000000000001</v>
      </c>
      <c r="BZ58" s="60">
        <v>70</v>
      </c>
      <c r="CA58" s="60">
        <v>71.400000000000006</v>
      </c>
      <c r="CB58" s="60">
        <v>683.20000000000005</v>
      </c>
      <c r="CC58" s="60">
        <v>682.5</v>
      </c>
      <c r="CD58" s="60">
        <v>249.20000000000002</v>
      </c>
      <c r="CE58" s="60">
        <v>249.90000000000001</v>
      </c>
      <c r="CF58" s="60">
        <v>394.80000000000001</v>
      </c>
      <c r="CG58" s="60">
        <v>394.80000000000001</v>
      </c>
      <c r="CH58" s="60">
        <v>561.60000000000002</v>
      </c>
      <c r="CI58" s="56">
        <f t="shared" si="10"/>
        <v>2923.1999999999998</v>
      </c>
      <c r="CJ58" s="60">
        <v>1411.2</v>
      </c>
      <c r="CK58" s="56">
        <f t="shared" si="11"/>
        <v>2008.8000000000002</v>
      </c>
      <c r="CL58" s="60">
        <v>2361.5999999999999</v>
      </c>
      <c r="CM58" s="60">
        <v>2365.2000000000003</v>
      </c>
      <c r="CN58" s="60">
        <v>597.60000000000002</v>
      </c>
      <c r="CO58" s="60">
        <v>601.20000000000005</v>
      </c>
      <c r="CP58" s="60">
        <v>594.72000000000003</v>
      </c>
      <c r="CQ58" s="60">
        <v>595.44000000000005</v>
      </c>
      <c r="CR58" s="60">
        <v>227.52000000000001</v>
      </c>
      <c r="CS58" s="60">
        <v>227.52000000000001</v>
      </c>
      <c r="CT58" s="60">
        <v>312.48000000000002</v>
      </c>
      <c r="CU58" s="60">
        <v>311.04000000000002</v>
      </c>
      <c r="CV58" s="60">
        <v>384.48000000000002</v>
      </c>
      <c r="CW58" s="60">
        <v>385.19999999999999</v>
      </c>
      <c r="CX58" s="60">
        <v>136.80000000000001</v>
      </c>
      <c r="CY58" s="60">
        <v>137.52000000000001</v>
      </c>
      <c r="CZ58" s="60">
        <v>324</v>
      </c>
      <c r="DA58" s="60">
        <v>322.80000000000001</v>
      </c>
      <c r="DB58" s="60">
        <v>0</v>
      </c>
      <c r="DC58" s="60">
        <v>100.8</v>
      </c>
      <c r="DD58" s="60">
        <v>100.8</v>
      </c>
      <c r="DE58" s="60">
        <v>0</v>
      </c>
      <c r="DF58" s="60">
        <v>17.280000000000001</v>
      </c>
      <c r="DG58" s="60">
        <v>18</v>
      </c>
      <c r="DH58" s="60">
        <v>1112.4000000000001</v>
      </c>
      <c r="DI58" s="60">
        <v>1112.4000000000001</v>
      </c>
      <c r="DJ58" s="60">
        <v>0</v>
      </c>
      <c r="DK58" s="60">
        <v>1335.6000000000001</v>
      </c>
      <c r="DL58" s="60">
        <v>1335.6000000000001</v>
      </c>
      <c r="DM58" s="60">
        <v>0</v>
      </c>
      <c r="DN58" s="60">
        <v>120</v>
      </c>
      <c r="DO58" s="60">
        <v>120</v>
      </c>
      <c r="DP58" s="60">
        <v>280.80000000000001</v>
      </c>
      <c r="DQ58" s="61">
        <v>280.80000000000001</v>
      </c>
    </row>
    <row r="59">
      <c r="A59" s="58" t="s">
        <v>24</v>
      </c>
      <c r="B59" s="59"/>
      <c r="C59" s="59"/>
      <c r="D59" s="59"/>
      <c r="E59" s="59">
        <v>1.4299999999999999</v>
      </c>
      <c r="F59" s="59"/>
      <c r="G59" s="59">
        <v>0.71500000000000008</v>
      </c>
      <c r="H59" s="59">
        <v>650.39999999999998</v>
      </c>
      <c r="I59" s="59">
        <v>651.60000000000002</v>
      </c>
      <c r="J59" s="59">
        <v>784.80000000000007</v>
      </c>
      <c r="K59" s="59">
        <v>786</v>
      </c>
      <c r="L59" s="59">
        <v>17.400000000000002</v>
      </c>
      <c r="M59" s="59">
        <v>17.400000000000002</v>
      </c>
      <c r="N59" s="59">
        <v>576.39999999999998</v>
      </c>
      <c r="O59" s="59">
        <v>0</v>
      </c>
      <c r="P59" s="59">
        <v>716</v>
      </c>
      <c r="Q59" s="59">
        <v>0</v>
      </c>
      <c r="R59" s="59">
        <v>0</v>
      </c>
      <c r="S59" s="59">
        <v>73.799999999999997</v>
      </c>
      <c r="T59" s="59">
        <v>0</v>
      </c>
      <c r="U59" s="59">
        <v>0</v>
      </c>
      <c r="V59" s="59">
        <v>68.850000000000009</v>
      </c>
      <c r="W59" s="59">
        <v>68.850000000000009</v>
      </c>
      <c r="X59" s="59">
        <v>0</v>
      </c>
      <c r="Y59" s="59">
        <v>75.200000000000003</v>
      </c>
      <c r="Z59" s="59">
        <v>0</v>
      </c>
      <c r="AA59" s="59">
        <v>0</v>
      </c>
      <c r="AB59" s="59">
        <v>0</v>
      </c>
      <c r="AC59" s="59">
        <v>0</v>
      </c>
      <c r="AD59" s="59">
        <v>0</v>
      </c>
      <c r="AE59" s="59">
        <v>0</v>
      </c>
      <c r="AF59" s="59">
        <v>0</v>
      </c>
      <c r="AG59" s="59">
        <v>0</v>
      </c>
      <c r="AH59" s="59"/>
      <c r="AI59" s="59">
        <v>0</v>
      </c>
      <c r="AJ59" s="59">
        <v>0</v>
      </c>
      <c r="AK59" s="55">
        <f>-AL59</f>
        <v>-5055.6000000000004</v>
      </c>
      <c r="AL59" s="59">
        <v>5055.6000000000004</v>
      </c>
      <c r="AM59" s="59">
        <v>5055.6000000000004</v>
      </c>
      <c r="AN59" s="55">
        <f>-AO59</f>
        <v>-5702.4000000000005</v>
      </c>
      <c r="AO59" s="59">
        <v>5702.4000000000005</v>
      </c>
      <c r="AP59" s="59"/>
      <c r="AQ59" s="59">
        <v>0</v>
      </c>
      <c r="AR59" s="59"/>
      <c r="AS59" s="59">
        <v>5702.4000000000005</v>
      </c>
      <c r="AT59" s="59">
        <v>10876.800000000001</v>
      </c>
      <c r="AU59" s="59">
        <v>10876.800000000001</v>
      </c>
      <c r="AV59" s="59">
        <v>10876.800000000001</v>
      </c>
      <c r="AW59" s="59">
        <v>0</v>
      </c>
      <c r="AX59" s="59">
        <v>0</v>
      </c>
      <c r="AY59" s="59">
        <v>0</v>
      </c>
      <c r="AZ59" s="59">
        <v>0</v>
      </c>
      <c r="BA59" s="59">
        <v>6.6000000000000005</v>
      </c>
      <c r="BB59" s="59">
        <v>6.6000000000000005</v>
      </c>
      <c r="BC59" s="60">
        <v>13.200000000000001</v>
      </c>
      <c r="BD59" s="60">
        <v>13.200000000000001</v>
      </c>
      <c r="BE59" s="60">
        <v>13.200000000000001</v>
      </c>
      <c r="BF59" s="60">
        <v>0</v>
      </c>
      <c r="BG59" s="60">
        <v>0</v>
      </c>
      <c r="BH59" s="56">
        <f>-BI59</f>
        <v>-5755.1999999999998</v>
      </c>
      <c r="BI59" s="60">
        <v>5755.1999999999998</v>
      </c>
      <c r="BJ59" s="60">
        <v>5768.4000000000005</v>
      </c>
      <c r="BK59" s="60">
        <v>5768.4000000000005</v>
      </c>
      <c r="BL59" s="60">
        <v>0</v>
      </c>
      <c r="BM59" s="60">
        <v>0</v>
      </c>
      <c r="BN59" s="56">
        <f>-BO59</f>
        <v>-3484.8000000000002</v>
      </c>
      <c r="BO59" s="60">
        <v>3484.8000000000002</v>
      </c>
      <c r="BP59" s="60">
        <v>3484.8000000000002</v>
      </c>
      <c r="BQ59" s="60">
        <v>3484.8000000000002</v>
      </c>
      <c r="BR59" s="60">
        <v>1033.2</v>
      </c>
      <c r="BS59" s="60">
        <v>1033.2</v>
      </c>
      <c r="BT59" s="60">
        <v>1904</v>
      </c>
      <c r="BU59" s="60">
        <v>1898.4000000000001</v>
      </c>
      <c r="BV59" s="60">
        <v>723.80000000000007</v>
      </c>
      <c r="BW59" s="60">
        <v>723.80000000000007</v>
      </c>
      <c r="BX59" s="60">
        <v>819</v>
      </c>
      <c r="BY59" s="60">
        <v>821.10000000000002</v>
      </c>
      <c r="BZ59" s="60">
        <v>72.799999999999997</v>
      </c>
      <c r="CA59" s="60">
        <v>72.799999999999997</v>
      </c>
      <c r="CB59" s="60">
        <v>686</v>
      </c>
      <c r="CC59" s="60">
        <v>686.70000000000005</v>
      </c>
      <c r="CD59" s="60">
        <v>249.20000000000002</v>
      </c>
      <c r="CE59" s="60">
        <v>249.20000000000002</v>
      </c>
      <c r="CF59" s="60">
        <v>397.60000000000002</v>
      </c>
      <c r="CG59" s="60">
        <v>399</v>
      </c>
      <c r="CH59" s="60">
        <v>518.39999999999998</v>
      </c>
      <c r="CI59" s="56">
        <f t="shared" si="10"/>
        <v>2844</v>
      </c>
      <c r="CJ59" s="60">
        <v>1404</v>
      </c>
      <c r="CK59" s="56">
        <f t="shared" si="11"/>
        <v>2001.5999999999999</v>
      </c>
      <c r="CL59" s="60">
        <v>2325.5999999999999</v>
      </c>
      <c r="CM59" s="60">
        <v>2322</v>
      </c>
      <c r="CN59" s="60">
        <v>597.60000000000002</v>
      </c>
      <c r="CO59" s="60">
        <v>601.20000000000005</v>
      </c>
      <c r="CP59" s="60">
        <v>554.39999999999998</v>
      </c>
      <c r="CQ59" s="60">
        <v>553.68000000000006</v>
      </c>
      <c r="CR59" s="60">
        <v>214.56</v>
      </c>
      <c r="CS59" s="60">
        <v>213.12</v>
      </c>
      <c r="CT59" s="60">
        <v>309.60000000000002</v>
      </c>
      <c r="CU59" s="60">
        <v>311.04000000000002</v>
      </c>
      <c r="CV59" s="60">
        <v>388.80000000000001</v>
      </c>
      <c r="CW59" s="60">
        <v>388.07999999999998</v>
      </c>
      <c r="CX59" s="60">
        <v>144</v>
      </c>
      <c r="CY59" s="60">
        <v>144.72</v>
      </c>
      <c r="CZ59" s="60">
        <v>300</v>
      </c>
      <c r="DA59" s="60">
        <v>298.80000000000001</v>
      </c>
      <c r="DB59" s="60">
        <v>0</v>
      </c>
      <c r="DC59" s="60">
        <v>97.200000000000003</v>
      </c>
      <c r="DD59" s="60">
        <v>95.400000000000006</v>
      </c>
      <c r="DE59" s="60">
        <v>0</v>
      </c>
      <c r="DF59" s="60">
        <v>11.52</v>
      </c>
      <c r="DG59" s="60">
        <v>11.52</v>
      </c>
      <c r="DH59" s="60">
        <v>1119.6000000000001</v>
      </c>
      <c r="DI59" s="60">
        <v>1117.8</v>
      </c>
      <c r="DJ59" s="60">
        <v>0</v>
      </c>
      <c r="DK59" s="60">
        <v>1335.6000000000001</v>
      </c>
      <c r="DL59" s="60">
        <v>1333.8</v>
      </c>
      <c r="DM59" s="60">
        <v>0</v>
      </c>
      <c r="DN59" s="60">
        <v>120</v>
      </c>
      <c r="DO59" s="60">
        <v>120</v>
      </c>
      <c r="DP59" s="60">
        <v>271.19999999999999</v>
      </c>
      <c r="DQ59" s="61">
        <v>271.19999999999999</v>
      </c>
    </row>
    <row r="60">
      <c r="A60" s="58" t="s">
        <v>25</v>
      </c>
      <c r="B60" s="59"/>
      <c r="C60" s="59"/>
      <c r="D60" s="59"/>
      <c r="E60" s="59">
        <v>1.45</v>
      </c>
      <c r="F60" s="59"/>
      <c r="G60" s="59">
        <v>0.72500000000000009</v>
      </c>
      <c r="H60" s="59">
        <v>340.80000000000001</v>
      </c>
      <c r="I60" s="59">
        <v>343.19999999999999</v>
      </c>
      <c r="J60" s="59">
        <v>360</v>
      </c>
      <c r="K60" s="59">
        <v>362.40000000000003</v>
      </c>
      <c r="L60" s="59">
        <v>19.199999999999999</v>
      </c>
      <c r="M60" s="59">
        <v>19.199999999999999</v>
      </c>
      <c r="N60" s="59">
        <v>270.80000000000001</v>
      </c>
      <c r="O60" s="59">
        <v>0</v>
      </c>
      <c r="P60" s="59">
        <v>284.80000000000001</v>
      </c>
      <c r="Q60" s="59">
        <v>0</v>
      </c>
      <c r="R60" s="59">
        <v>0</v>
      </c>
      <c r="S60" s="59">
        <v>76.600000000000009</v>
      </c>
      <c r="T60" s="59">
        <v>0</v>
      </c>
      <c r="U60" s="59">
        <v>0</v>
      </c>
      <c r="V60" s="59">
        <v>71.25</v>
      </c>
      <c r="W60" s="59">
        <v>71.25</v>
      </c>
      <c r="X60" s="59">
        <v>0</v>
      </c>
      <c r="Y60" s="59">
        <v>17.600000000000001</v>
      </c>
      <c r="Z60" s="59">
        <v>0</v>
      </c>
      <c r="AA60" s="59">
        <v>0</v>
      </c>
      <c r="AB60" s="59">
        <v>0</v>
      </c>
      <c r="AC60" s="59">
        <v>0</v>
      </c>
      <c r="AD60" s="59">
        <v>0</v>
      </c>
      <c r="AE60" s="59">
        <v>0</v>
      </c>
      <c r="AF60" s="59">
        <v>0</v>
      </c>
      <c r="AG60" s="59">
        <v>0</v>
      </c>
      <c r="AH60" s="59"/>
      <c r="AI60" s="59">
        <v>0</v>
      </c>
      <c r="AJ60" s="59">
        <v>0</v>
      </c>
      <c r="AK60" s="55">
        <f>-AL60</f>
        <v>-3564</v>
      </c>
      <c r="AL60" s="59">
        <v>3564</v>
      </c>
      <c r="AM60" s="59">
        <v>3564</v>
      </c>
      <c r="AN60" s="55">
        <f>-AO60</f>
        <v>-5108.4000000000005</v>
      </c>
      <c r="AO60" s="59">
        <v>5108.4000000000005</v>
      </c>
      <c r="AP60" s="59"/>
      <c r="AQ60" s="59">
        <v>0</v>
      </c>
      <c r="AR60" s="59"/>
      <c r="AS60" s="59">
        <v>5108.4000000000005</v>
      </c>
      <c r="AT60" s="59">
        <v>9306</v>
      </c>
      <c r="AU60" s="59">
        <v>9312.6000000000004</v>
      </c>
      <c r="AV60" s="59">
        <v>9312.6000000000004</v>
      </c>
      <c r="AW60" s="59">
        <v>0</v>
      </c>
      <c r="AX60" s="59">
        <v>0</v>
      </c>
      <c r="AY60" s="59">
        <v>0</v>
      </c>
      <c r="AZ60" s="59">
        <v>0</v>
      </c>
      <c r="BA60" s="59">
        <v>0</v>
      </c>
      <c r="BB60" s="59">
        <v>0</v>
      </c>
      <c r="BC60" s="60">
        <v>13.200000000000001</v>
      </c>
      <c r="BD60" s="60">
        <v>6.6000000000000005</v>
      </c>
      <c r="BE60" s="60">
        <v>6.6000000000000005</v>
      </c>
      <c r="BF60" s="60">
        <v>0</v>
      </c>
      <c r="BG60" s="60">
        <v>0</v>
      </c>
      <c r="BH60" s="56">
        <f>-BI60</f>
        <v>-5649.6000000000004</v>
      </c>
      <c r="BI60" s="60">
        <v>5649.6000000000004</v>
      </c>
      <c r="BJ60" s="60">
        <v>5636.4000000000005</v>
      </c>
      <c r="BK60" s="60">
        <v>5636.4000000000005</v>
      </c>
      <c r="BL60" s="60">
        <v>0</v>
      </c>
      <c r="BM60" s="60">
        <v>0</v>
      </c>
      <c r="BN60" s="56">
        <f>-BO60</f>
        <v>-3273.5999999999999</v>
      </c>
      <c r="BO60" s="60">
        <v>3273.5999999999999</v>
      </c>
      <c r="BP60" s="60">
        <v>3260.4000000000001</v>
      </c>
      <c r="BQ60" s="60">
        <v>3260.4000000000001</v>
      </c>
      <c r="BR60" s="60">
        <v>672</v>
      </c>
      <c r="BS60" s="60">
        <v>672</v>
      </c>
      <c r="BT60" s="60">
        <v>1467.2</v>
      </c>
      <c r="BU60" s="60">
        <v>1472.8</v>
      </c>
      <c r="BV60" s="60">
        <v>380.80000000000001</v>
      </c>
      <c r="BW60" s="60">
        <v>380.10000000000002</v>
      </c>
      <c r="BX60" s="60">
        <v>390.60000000000002</v>
      </c>
      <c r="BY60" s="60">
        <v>390.60000000000002</v>
      </c>
      <c r="BZ60" s="60">
        <v>64.400000000000006</v>
      </c>
      <c r="CA60" s="60">
        <v>63</v>
      </c>
      <c r="CB60" s="60">
        <v>700</v>
      </c>
      <c r="CC60" s="60">
        <v>700</v>
      </c>
      <c r="CD60" s="60">
        <v>238</v>
      </c>
      <c r="CE60" s="60">
        <v>238</v>
      </c>
      <c r="CF60" s="60">
        <v>394.80000000000001</v>
      </c>
      <c r="CG60" s="60">
        <v>393.40000000000003</v>
      </c>
      <c r="CH60" s="60">
        <v>525.60000000000002</v>
      </c>
      <c r="CI60" s="56">
        <f t="shared" si="10"/>
        <v>2808</v>
      </c>
      <c r="CJ60" s="60">
        <v>1375.2</v>
      </c>
      <c r="CK60" s="56">
        <f t="shared" si="11"/>
        <v>1965.5999999999999</v>
      </c>
      <c r="CL60" s="60">
        <v>2282.4000000000001</v>
      </c>
      <c r="CM60" s="60">
        <v>2278.8000000000002</v>
      </c>
      <c r="CN60" s="60">
        <v>590.39999999999998</v>
      </c>
      <c r="CO60" s="60">
        <v>586.80000000000007</v>
      </c>
      <c r="CP60" s="60">
        <v>531.36000000000001</v>
      </c>
      <c r="CQ60" s="60">
        <v>531.36000000000001</v>
      </c>
      <c r="CR60" s="60">
        <v>210.24000000000001</v>
      </c>
      <c r="CS60" s="60">
        <v>210.96000000000001</v>
      </c>
      <c r="CT60" s="60">
        <v>311.04000000000002</v>
      </c>
      <c r="CU60" s="60">
        <v>310.31999999999999</v>
      </c>
      <c r="CV60" s="60">
        <v>381.60000000000002</v>
      </c>
      <c r="CW60" s="60">
        <v>380.88</v>
      </c>
      <c r="CX60" s="60">
        <v>141.12</v>
      </c>
      <c r="CY60" s="60">
        <v>140.40000000000001</v>
      </c>
      <c r="CZ60" s="60">
        <v>307.19999999999999</v>
      </c>
      <c r="DA60" s="60">
        <v>307.19999999999999</v>
      </c>
      <c r="DB60" s="60">
        <v>0</v>
      </c>
      <c r="DC60" s="60">
        <v>97.200000000000003</v>
      </c>
      <c r="DD60" s="60">
        <v>97.200000000000003</v>
      </c>
      <c r="DE60" s="60">
        <v>0</v>
      </c>
      <c r="DF60" s="60">
        <v>10.08</v>
      </c>
      <c r="DG60" s="60">
        <v>10.08</v>
      </c>
      <c r="DH60" s="60">
        <v>1116</v>
      </c>
      <c r="DI60" s="60">
        <v>1117.8</v>
      </c>
      <c r="DJ60" s="60">
        <v>0</v>
      </c>
      <c r="DK60" s="60">
        <v>1321.2</v>
      </c>
      <c r="DL60" s="60">
        <v>1323</v>
      </c>
      <c r="DM60" s="60">
        <v>0</v>
      </c>
      <c r="DN60" s="60">
        <v>115.2</v>
      </c>
      <c r="DO60" s="60">
        <v>116.40000000000001</v>
      </c>
      <c r="DP60" s="60">
        <v>247.20000000000002</v>
      </c>
      <c r="DQ60" s="61">
        <v>248.40000000000001</v>
      </c>
    </row>
    <row r="61">
      <c r="A61" s="58" t="s">
        <v>26</v>
      </c>
      <c r="B61" s="59"/>
      <c r="C61" s="59"/>
      <c r="D61" s="59"/>
      <c r="E61" s="59">
        <v>1.46</v>
      </c>
      <c r="F61" s="59"/>
      <c r="G61" s="59">
        <v>0.72999999999999998</v>
      </c>
      <c r="H61" s="59">
        <v>187.20000000000002</v>
      </c>
      <c r="I61" s="59">
        <v>186</v>
      </c>
      <c r="J61" s="59">
        <v>148.80000000000001</v>
      </c>
      <c r="K61" s="59">
        <v>147.59999999999999</v>
      </c>
      <c r="L61" s="59">
        <v>19.800000000000001</v>
      </c>
      <c r="M61" s="59">
        <v>20.100000000000001</v>
      </c>
      <c r="N61" s="59">
        <v>110.8</v>
      </c>
      <c r="O61" s="59">
        <v>0</v>
      </c>
      <c r="P61" s="59">
        <v>71.600000000000009</v>
      </c>
      <c r="Q61" s="59">
        <v>0</v>
      </c>
      <c r="R61" s="59">
        <v>0</v>
      </c>
      <c r="S61" s="59">
        <v>76.600000000000009</v>
      </c>
      <c r="T61" s="59">
        <v>0</v>
      </c>
      <c r="U61" s="59">
        <v>0</v>
      </c>
      <c r="V61" s="59">
        <v>70.350000000000009</v>
      </c>
      <c r="W61" s="59">
        <v>70.350000000000009</v>
      </c>
      <c r="X61" s="59">
        <v>0</v>
      </c>
      <c r="Y61" s="59">
        <v>16.800000000000001</v>
      </c>
      <c r="Z61" s="59">
        <v>0</v>
      </c>
      <c r="AA61" s="59">
        <v>0</v>
      </c>
      <c r="AB61" s="59">
        <v>0</v>
      </c>
      <c r="AC61" s="59">
        <v>0</v>
      </c>
      <c r="AD61" s="59">
        <v>0</v>
      </c>
      <c r="AE61" s="59">
        <v>0</v>
      </c>
      <c r="AF61" s="59">
        <v>0</v>
      </c>
      <c r="AG61" s="59">
        <v>0</v>
      </c>
      <c r="AH61" s="59"/>
      <c r="AI61" s="59">
        <v>0</v>
      </c>
      <c r="AJ61" s="59">
        <v>0</v>
      </c>
      <c r="AK61" s="55">
        <f>-AL61</f>
        <v>-3220.8000000000002</v>
      </c>
      <c r="AL61" s="59">
        <v>3220.8000000000002</v>
      </c>
      <c r="AM61" s="59">
        <v>3220.8000000000002</v>
      </c>
      <c r="AN61" s="55">
        <f>-AO61</f>
        <v>-5504.4000000000005</v>
      </c>
      <c r="AO61" s="59">
        <v>5504.4000000000005</v>
      </c>
      <c r="AP61" s="59"/>
      <c r="AQ61" s="59">
        <v>0</v>
      </c>
      <c r="AR61" s="59"/>
      <c r="AS61" s="59">
        <v>5504.4000000000005</v>
      </c>
      <c r="AT61" s="59">
        <v>9279.6000000000004</v>
      </c>
      <c r="AU61" s="59">
        <v>9279.6000000000004</v>
      </c>
      <c r="AV61" s="59">
        <v>9279.6000000000004</v>
      </c>
      <c r="AW61" s="59">
        <v>0</v>
      </c>
      <c r="AX61" s="59">
        <v>0</v>
      </c>
      <c r="AY61" s="59">
        <v>0</v>
      </c>
      <c r="AZ61" s="59">
        <v>0</v>
      </c>
      <c r="BA61" s="59">
        <v>0</v>
      </c>
      <c r="BB61" s="59">
        <v>0</v>
      </c>
      <c r="BC61" s="60">
        <v>26.400000000000002</v>
      </c>
      <c r="BD61" s="60">
        <v>26.400000000000002</v>
      </c>
      <c r="BE61" s="60">
        <v>26.400000000000002</v>
      </c>
      <c r="BF61" s="60">
        <v>0</v>
      </c>
      <c r="BG61" s="60">
        <v>0</v>
      </c>
      <c r="BH61" s="56">
        <f>-BI61</f>
        <v>-5148</v>
      </c>
      <c r="BI61" s="60">
        <v>5148</v>
      </c>
      <c r="BJ61" s="60">
        <v>5148</v>
      </c>
      <c r="BK61" s="60">
        <v>5148</v>
      </c>
      <c r="BL61" s="60">
        <v>0</v>
      </c>
      <c r="BM61" s="60">
        <v>0</v>
      </c>
      <c r="BN61" s="56">
        <f>-BO61</f>
        <v>-3220.8000000000002</v>
      </c>
      <c r="BO61" s="60">
        <v>3220.8000000000002</v>
      </c>
      <c r="BP61" s="60">
        <v>3234</v>
      </c>
      <c r="BQ61" s="60">
        <v>3234</v>
      </c>
      <c r="BR61" s="60">
        <v>462</v>
      </c>
      <c r="BS61" s="60">
        <v>457.80000000000001</v>
      </c>
      <c r="BT61" s="60">
        <v>1254.4000000000001</v>
      </c>
      <c r="BU61" s="60">
        <v>1248.8</v>
      </c>
      <c r="BV61" s="60">
        <v>221.20000000000002</v>
      </c>
      <c r="BW61" s="60">
        <v>221.20000000000002</v>
      </c>
      <c r="BX61" s="60">
        <v>172.20000000000002</v>
      </c>
      <c r="BY61" s="60">
        <v>172.20000000000002</v>
      </c>
      <c r="BZ61" s="60">
        <v>8.4000000000000004</v>
      </c>
      <c r="CA61" s="60">
        <v>8.4000000000000004</v>
      </c>
      <c r="CB61" s="60">
        <v>691.60000000000002</v>
      </c>
      <c r="CC61" s="60">
        <v>690.20000000000005</v>
      </c>
      <c r="CD61" s="60">
        <v>215.59999999999999</v>
      </c>
      <c r="CE61" s="60">
        <v>214.90000000000001</v>
      </c>
      <c r="CF61" s="60">
        <v>394.80000000000001</v>
      </c>
      <c r="CG61" s="60">
        <v>396.19999999999999</v>
      </c>
      <c r="CH61" s="60">
        <v>518.39999999999998</v>
      </c>
      <c r="CI61" s="56">
        <f t="shared" si="10"/>
        <v>2808</v>
      </c>
      <c r="CJ61" s="60">
        <v>1346.4000000000001</v>
      </c>
      <c r="CK61" s="56">
        <f t="shared" si="11"/>
        <v>1929.6000000000001</v>
      </c>
      <c r="CL61" s="60">
        <v>2289.5999999999999</v>
      </c>
      <c r="CM61" s="60">
        <v>2296.8000000000002</v>
      </c>
      <c r="CN61" s="60">
        <v>583.20000000000005</v>
      </c>
      <c r="CO61" s="60">
        <v>583.20000000000005</v>
      </c>
      <c r="CP61" s="60">
        <v>550.08000000000004</v>
      </c>
      <c r="CQ61" s="60">
        <v>550.08000000000004</v>
      </c>
      <c r="CR61" s="60">
        <v>207.36000000000001</v>
      </c>
      <c r="CS61" s="60">
        <v>207.36000000000001</v>
      </c>
      <c r="CT61" s="60">
        <v>325.44</v>
      </c>
      <c r="CU61" s="60">
        <v>325.44</v>
      </c>
      <c r="CV61" s="60">
        <v>365.75999999999999</v>
      </c>
      <c r="CW61" s="60">
        <v>365.75999999999999</v>
      </c>
      <c r="CX61" s="60">
        <v>141.12</v>
      </c>
      <c r="CY61" s="60">
        <v>141.12</v>
      </c>
      <c r="CZ61" s="60">
        <v>300</v>
      </c>
      <c r="DA61" s="60">
        <v>301.19999999999999</v>
      </c>
      <c r="DB61" s="60">
        <v>0</v>
      </c>
      <c r="DC61" s="60">
        <v>104.40000000000001</v>
      </c>
      <c r="DD61" s="60">
        <v>108</v>
      </c>
      <c r="DE61" s="60">
        <v>0</v>
      </c>
      <c r="DF61" s="60">
        <v>10.08</v>
      </c>
      <c r="DG61" s="60">
        <v>9.3599999999999994</v>
      </c>
      <c r="DH61" s="60">
        <v>1083.5999999999999</v>
      </c>
      <c r="DI61" s="60">
        <v>1081.8</v>
      </c>
      <c r="DJ61" s="60">
        <v>0</v>
      </c>
      <c r="DK61" s="60">
        <v>1299.6000000000001</v>
      </c>
      <c r="DL61" s="60">
        <v>1297.8</v>
      </c>
      <c r="DM61" s="60">
        <v>0</v>
      </c>
      <c r="DN61" s="60">
        <v>120</v>
      </c>
      <c r="DO61" s="60">
        <v>118.8</v>
      </c>
      <c r="DP61" s="60">
        <v>244.80000000000001</v>
      </c>
      <c r="DQ61" s="61">
        <v>243.59999999999999</v>
      </c>
    </row>
    <row r="62">
      <c r="A62" s="58" t="s">
        <v>27</v>
      </c>
      <c r="B62" s="59"/>
      <c r="C62" s="59"/>
      <c r="D62" s="59"/>
      <c r="E62" s="59">
        <v>1.46</v>
      </c>
      <c r="F62" s="59"/>
      <c r="G62" s="59">
        <v>0.72999999999999998</v>
      </c>
      <c r="H62" s="59">
        <v>184.80000000000001</v>
      </c>
      <c r="I62" s="59">
        <v>186</v>
      </c>
      <c r="J62" s="59">
        <v>148.80000000000001</v>
      </c>
      <c r="K62" s="59">
        <v>148.80000000000001</v>
      </c>
      <c r="L62" s="59">
        <v>19.199999999999999</v>
      </c>
      <c r="M62" s="59">
        <v>18.900000000000002</v>
      </c>
      <c r="N62" s="59">
        <v>110.40000000000001</v>
      </c>
      <c r="O62" s="59">
        <v>0</v>
      </c>
      <c r="P62" s="59">
        <v>73.200000000000003</v>
      </c>
      <c r="Q62" s="59">
        <v>0</v>
      </c>
      <c r="R62" s="59">
        <v>0</v>
      </c>
      <c r="S62" s="59">
        <v>76.400000000000006</v>
      </c>
      <c r="T62" s="59">
        <v>0</v>
      </c>
      <c r="U62" s="59">
        <v>0</v>
      </c>
      <c r="V62" s="59">
        <v>70.799999999999997</v>
      </c>
      <c r="W62" s="59">
        <v>70.799999999999997</v>
      </c>
      <c r="X62" s="59">
        <v>0</v>
      </c>
      <c r="Y62" s="59">
        <v>16.800000000000001</v>
      </c>
      <c r="Z62" s="59">
        <v>0</v>
      </c>
      <c r="AA62" s="59">
        <v>0</v>
      </c>
      <c r="AB62" s="59">
        <v>0</v>
      </c>
      <c r="AC62" s="59">
        <v>0</v>
      </c>
      <c r="AD62" s="59">
        <v>0</v>
      </c>
      <c r="AE62" s="59">
        <v>0</v>
      </c>
      <c r="AF62" s="59">
        <v>0</v>
      </c>
      <c r="AG62" s="59">
        <v>0</v>
      </c>
      <c r="AH62" s="59"/>
      <c r="AI62" s="59">
        <v>0</v>
      </c>
      <c r="AJ62" s="59">
        <v>0</v>
      </c>
      <c r="AK62" s="55">
        <f>-AL62</f>
        <v>-3392.4000000000001</v>
      </c>
      <c r="AL62" s="59">
        <v>3392.4000000000001</v>
      </c>
      <c r="AM62" s="59">
        <v>3392.4000000000001</v>
      </c>
      <c r="AN62" s="55">
        <f>-AO62</f>
        <v>-5240.4000000000005</v>
      </c>
      <c r="AO62" s="59">
        <v>5240.4000000000005</v>
      </c>
      <c r="AP62" s="59"/>
      <c r="AQ62" s="59">
        <v>0</v>
      </c>
      <c r="AR62" s="59"/>
      <c r="AS62" s="59">
        <v>5240.4000000000005</v>
      </c>
      <c r="AT62" s="59">
        <v>9688.8000000000011</v>
      </c>
      <c r="AU62" s="59">
        <v>9688.8000000000011</v>
      </c>
      <c r="AV62" s="59">
        <v>9688.8000000000011</v>
      </c>
      <c r="AW62" s="59">
        <v>0</v>
      </c>
      <c r="AX62" s="59">
        <v>0</v>
      </c>
      <c r="AY62" s="59">
        <v>0</v>
      </c>
      <c r="AZ62" s="59">
        <v>0</v>
      </c>
      <c r="BA62" s="59">
        <v>0</v>
      </c>
      <c r="BB62" s="59">
        <v>0</v>
      </c>
      <c r="BC62" s="60">
        <v>13.200000000000001</v>
      </c>
      <c r="BD62" s="60">
        <v>13.200000000000001</v>
      </c>
      <c r="BE62" s="60">
        <v>13.200000000000001</v>
      </c>
      <c r="BF62" s="60">
        <v>0</v>
      </c>
      <c r="BG62" s="60">
        <v>0</v>
      </c>
      <c r="BH62" s="56">
        <f>-BI62</f>
        <v>-5491.1999999999998</v>
      </c>
      <c r="BI62" s="60">
        <v>5491.1999999999998</v>
      </c>
      <c r="BJ62" s="60">
        <v>5491.1999999999998</v>
      </c>
      <c r="BK62" s="60">
        <v>5491.1999999999998</v>
      </c>
      <c r="BL62" s="60">
        <v>0</v>
      </c>
      <c r="BM62" s="60">
        <v>0</v>
      </c>
      <c r="BN62" s="56">
        <f>-BO62</f>
        <v>-3379.2000000000003</v>
      </c>
      <c r="BO62" s="60">
        <v>3379.2000000000003</v>
      </c>
      <c r="BP62" s="60">
        <v>3366</v>
      </c>
      <c r="BQ62" s="60">
        <v>3366</v>
      </c>
      <c r="BR62" s="60">
        <v>453.60000000000002</v>
      </c>
      <c r="BS62" s="60">
        <v>457.80000000000001</v>
      </c>
      <c r="BT62" s="60">
        <v>1254.4000000000001</v>
      </c>
      <c r="BU62" s="60">
        <v>1254.4000000000001</v>
      </c>
      <c r="BV62" s="60">
        <v>222.59999999999999</v>
      </c>
      <c r="BW62" s="60">
        <v>223.30000000000001</v>
      </c>
      <c r="BX62" s="60">
        <v>176.40000000000001</v>
      </c>
      <c r="BY62" s="60">
        <v>176.40000000000001</v>
      </c>
      <c r="BZ62" s="60">
        <v>5.6000000000000005</v>
      </c>
      <c r="CA62" s="60">
        <v>5.6000000000000005</v>
      </c>
      <c r="CB62" s="60">
        <v>691.60000000000002</v>
      </c>
      <c r="CC62" s="60">
        <v>693</v>
      </c>
      <c r="CD62" s="60">
        <v>215.59999999999999</v>
      </c>
      <c r="CE62" s="60">
        <v>216.30000000000001</v>
      </c>
      <c r="CF62" s="60">
        <v>397.60000000000002</v>
      </c>
      <c r="CG62" s="60">
        <v>396.19999999999999</v>
      </c>
      <c r="CH62" s="60">
        <v>540</v>
      </c>
      <c r="CI62" s="56">
        <f t="shared" si="10"/>
        <v>2988</v>
      </c>
      <c r="CJ62" s="60">
        <v>1260</v>
      </c>
      <c r="CK62" s="56">
        <f t="shared" si="11"/>
        <v>1807.2</v>
      </c>
      <c r="CL62" s="60">
        <v>2448</v>
      </c>
      <c r="CM62" s="60">
        <v>2448</v>
      </c>
      <c r="CN62" s="60">
        <v>547.20000000000005</v>
      </c>
      <c r="CO62" s="60">
        <v>550.80000000000007</v>
      </c>
      <c r="CP62" s="60">
        <v>565.91999999999996</v>
      </c>
      <c r="CQ62" s="60">
        <v>565.91999999999996</v>
      </c>
      <c r="CR62" s="60">
        <v>203.03999999999999</v>
      </c>
      <c r="CS62" s="60">
        <v>203.75999999999999</v>
      </c>
      <c r="CT62" s="60">
        <v>311.04000000000002</v>
      </c>
      <c r="CU62" s="60">
        <v>311.75999999999999</v>
      </c>
      <c r="CV62" s="60">
        <v>360</v>
      </c>
      <c r="CW62" s="60">
        <v>360.72000000000003</v>
      </c>
      <c r="CX62" s="60">
        <v>132.47999999999999</v>
      </c>
      <c r="CY62" s="60">
        <v>131.75999999999999</v>
      </c>
      <c r="CZ62" s="60">
        <v>331.19999999999999</v>
      </c>
      <c r="DA62" s="60">
        <v>330</v>
      </c>
      <c r="DB62" s="60">
        <v>0</v>
      </c>
      <c r="DC62" s="60">
        <v>86.400000000000006</v>
      </c>
      <c r="DD62" s="60">
        <v>82.799999999999997</v>
      </c>
      <c r="DE62" s="60">
        <v>0</v>
      </c>
      <c r="DF62" s="60">
        <v>10.08</v>
      </c>
      <c r="DG62" s="60">
        <v>10.800000000000001</v>
      </c>
      <c r="DH62" s="60">
        <v>997.20000000000005</v>
      </c>
      <c r="DI62" s="60">
        <v>997.20000000000005</v>
      </c>
      <c r="DJ62" s="60">
        <v>0</v>
      </c>
      <c r="DK62" s="60">
        <v>1458</v>
      </c>
      <c r="DL62" s="60">
        <v>1459.8</v>
      </c>
      <c r="DM62" s="60">
        <v>0</v>
      </c>
      <c r="DN62" s="60">
        <v>110.40000000000001</v>
      </c>
      <c r="DO62" s="60">
        <v>110.40000000000001</v>
      </c>
      <c r="DP62" s="60">
        <v>249.59999999999999</v>
      </c>
      <c r="DQ62" s="61">
        <v>249.59999999999999</v>
      </c>
    </row>
    <row r="63">
      <c r="A63" s="58" t="s">
        <v>28</v>
      </c>
      <c r="B63" s="59"/>
      <c r="C63" s="59"/>
      <c r="D63" s="59"/>
      <c r="E63" s="59">
        <v>1.46</v>
      </c>
      <c r="F63" s="59"/>
      <c r="G63" s="59">
        <v>0.72999999999999998</v>
      </c>
      <c r="H63" s="59">
        <v>187.20000000000002</v>
      </c>
      <c r="I63" s="59">
        <v>186</v>
      </c>
      <c r="J63" s="59">
        <v>151.20000000000002</v>
      </c>
      <c r="K63" s="59">
        <v>151.20000000000002</v>
      </c>
      <c r="L63" s="59">
        <v>18</v>
      </c>
      <c r="M63" s="59">
        <v>18</v>
      </c>
      <c r="N63" s="59">
        <v>112.40000000000001</v>
      </c>
      <c r="O63" s="59">
        <v>0</v>
      </c>
      <c r="P63" s="59">
        <v>73.200000000000003</v>
      </c>
      <c r="Q63" s="59">
        <v>0</v>
      </c>
      <c r="R63" s="59">
        <v>0</v>
      </c>
      <c r="S63" s="59">
        <v>76.600000000000009</v>
      </c>
      <c r="T63" s="59">
        <v>0</v>
      </c>
      <c r="U63" s="59">
        <v>0</v>
      </c>
      <c r="V63" s="59">
        <v>73.049999999999997</v>
      </c>
      <c r="W63" s="59">
        <v>73.049999999999997</v>
      </c>
      <c r="X63" s="59">
        <v>0</v>
      </c>
      <c r="Y63" s="59">
        <v>16.800000000000001</v>
      </c>
      <c r="Z63" s="59">
        <v>0</v>
      </c>
      <c r="AA63" s="59">
        <v>0</v>
      </c>
      <c r="AB63" s="59">
        <v>0</v>
      </c>
      <c r="AC63" s="59">
        <v>0</v>
      </c>
      <c r="AD63" s="59">
        <v>0</v>
      </c>
      <c r="AE63" s="59">
        <v>0</v>
      </c>
      <c r="AF63" s="59">
        <v>0</v>
      </c>
      <c r="AG63" s="59">
        <v>0</v>
      </c>
      <c r="AH63" s="59"/>
      <c r="AI63" s="59">
        <v>0</v>
      </c>
      <c r="AJ63" s="59">
        <v>0</v>
      </c>
      <c r="AK63" s="55">
        <f>-AL63</f>
        <v>-5214</v>
      </c>
      <c r="AL63" s="59">
        <v>5214</v>
      </c>
      <c r="AM63" s="59">
        <v>5214</v>
      </c>
      <c r="AN63" s="55">
        <f>-AO63</f>
        <v>-5860.8000000000002</v>
      </c>
      <c r="AO63" s="59">
        <v>5860.8000000000002</v>
      </c>
      <c r="AP63" s="59"/>
      <c r="AQ63" s="59">
        <v>0</v>
      </c>
      <c r="AR63" s="59"/>
      <c r="AS63" s="59">
        <v>5860.8000000000002</v>
      </c>
      <c r="AT63" s="59">
        <v>11932.800000000001</v>
      </c>
      <c r="AU63" s="59">
        <v>11932.800000000001</v>
      </c>
      <c r="AV63" s="59">
        <v>11932.800000000001</v>
      </c>
      <c r="AW63" s="59">
        <v>0</v>
      </c>
      <c r="AX63" s="59">
        <v>0</v>
      </c>
      <c r="AY63" s="59">
        <v>0</v>
      </c>
      <c r="AZ63" s="59">
        <v>0</v>
      </c>
      <c r="BA63" s="59">
        <v>0</v>
      </c>
      <c r="BB63" s="59">
        <v>0</v>
      </c>
      <c r="BC63" s="60">
        <v>13.200000000000001</v>
      </c>
      <c r="BD63" s="60">
        <v>13.200000000000001</v>
      </c>
      <c r="BE63" s="60">
        <v>13.200000000000001</v>
      </c>
      <c r="BF63" s="60">
        <v>0</v>
      </c>
      <c r="BG63" s="60">
        <v>0</v>
      </c>
      <c r="BH63" s="56">
        <f>-BI63</f>
        <v>-5253.6000000000004</v>
      </c>
      <c r="BI63" s="60">
        <v>5253.6000000000004</v>
      </c>
      <c r="BJ63" s="60">
        <v>5266.8000000000002</v>
      </c>
      <c r="BK63" s="60">
        <v>5266.8000000000002</v>
      </c>
      <c r="BL63" s="60">
        <v>0</v>
      </c>
      <c r="BM63" s="60">
        <v>0</v>
      </c>
      <c r="BN63" s="56">
        <f>-BO63</f>
        <v>-3088.8000000000002</v>
      </c>
      <c r="BO63" s="60">
        <v>3088.8000000000002</v>
      </c>
      <c r="BP63" s="60">
        <v>3102</v>
      </c>
      <c r="BQ63" s="60">
        <v>3102</v>
      </c>
      <c r="BR63" s="60">
        <v>462</v>
      </c>
      <c r="BS63" s="60">
        <v>466.19999999999999</v>
      </c>
      <c r="BT63" s="60">
        <v>1232</v>
      </c>
      <c r="BU63" s="60">
        <v>1237.6000000000001</v>
      </c>
      <c r="BV63" s="60">
        <v>224</v>
      </c>
      <c r="BW63" s="60">
        <v>222.59999999999999</v>
      </c>
      <c r="BX63" s="60">
        <v>176.40000000000001</v>
      </c>
      <c r="BY63" s="60">
        <v>176.40000000000001</v>
      </c>
      <c r="BZ63" s="60">
        <v>16.800000000000001</v>
      </c>
      <c r="CA63" s="60">
        <v>18.199999999999999</v>
      </c>
      <c r="CB63" s="60">
        <v>681.80000000000007</v>
      </c>
      <c r="CC63" s="60">
        <v>680.39999999999998</v>
      </c>
      <c r="CD63" s="60">
        <v>210</v>
      </c>
      <c r="CE63" s="60">
        <v>210</v>
      </c>
      <c r="CF63" s="60">
        <v>389.19999999999999</v>
      </c>
      <c r="CG63" s="60">
        <v>389.19999999999999</v>
      </c>
      <c r="CH63" s="60">
        <v>576</v>
      </c>
      <c r="CI63" s="56">
        <f t="shared" si="10"/>
        <v>2872.8000000000002</v>
      </c>
      <c r="CJ63" s="60">
        <v>1368</v>
      </c>
      <c r="CK63" s="56">
        <f t="shared" si="11"/>
        <v>1893.5999999999999</v>
      </c>
      <c r="CL63" s="60">
        <v>2296.8000000000002</v>
      </c>
      <c r="CM63" s="60">
        <v>2289.5999999999999</v>
      </c>
      <c r="CN63" s="60">
        <v>525.60000000000002</v>
      </c>
      <c r="CO63" s="60">
        <v>522</v>
      </c>
      <c r="CP63" s="60">
        <v>584.63999999999999</v>
      </c>
      <c r="CQ63" s="60">
        <v>584.63999999999999</v>
      </c>
      <c r="CR63" s="60">
        <v>207.36000000000001</v>
      </c>
      <c r="CS63" s="60">
        <v>206.64000000000001</v>
      </c>
      <c r="CT63" s="60">
        <v>319.68000000000001</v>
      </c>
      <c r="CU63" s="60">
        <v>319.68000000000001</v>
      </c>
      <c r="CV63" s="60">
        <v>357.12</v>
      </c>
      <c r="CW63" s="60">
        <v>357.84000000000003</v>
      </c>
      <c r="CX63" s="60">
        <v>125.28</v>
      </c>
      <c r="CY63" s="60">
        <v>126</v>
      </c>
      <c r="CZ63" s="60">
        <v>364.80000000000001</v>
      </c>
      <c r="DA63" s="60">
        <v>364.80000000000001</v>
      </c>
      <c r="DB63" s="60">
        <v>0</v>
      </c>
      <c r="DC63" s="60">
        <v>68.400000000000006</v>
      </c>
      <c r="DD63" s="60">
        <v>70.200000000000003</v>
      </c>
      <c r="DE63" s="60">
        <v>0</v>
      </c>
      <c r="DF63" s="60">
        <v>11.52</v>
      </c>
      <c r="DG63" s="60">
        <v>10.800000000000001</v>
      </c>
      <c r="DH63" s="60">
        <v>1108.8</v>
      </c>
      <c r="DI63" s="60">
        <v>1108.8</v>
      </c>
      <c r="DJ63" s="60">
        <v>0</v>
      </c>
      <c r="DK63" s="60">
        <v>1274.4000000000001</v>
      </c>
      <c r="DL63" s="60">
        <v>1272.6000000000001</v>
      </c>
      <c r="DM63" s="60">
        <v>0</v>
      </c>
      <c r="DN63" s="60">
        <v>112.8</v>
      </c>
      <c r="DO63" s="60">
        <v>114</v>
      </c>
      <c r="DP63" s="60">
        <v>244.80000000000001</v>
      </c>
      <c r="DQ63" s="61">
        <v>243.59999999999999</v>
      </c>
    </row>
    <row r="64" ht="13.5">
      <c r="A64" s="62" t="s">
        <v>29</v>
      </c>
      <c r="B64" s="63"/>
      <c r="C64" s="63"/>
      <c r="D64" s="63"/>
      <c r="E64" s="63">
        <v>1.46</v>
      </c>
      <c r="F64" s="63"/>
      <c r="G64" s="63">
        <v>0.72999999999999998</v>
      </c>
      <c r="H64" s="63">
        <v>189.59999999999999</v>
      </c>
      <c r="I64" s="63">
        <v>189.59999999999999</v>
      </c>
      <c r="J64" s="63">
        <v>148.80000000000001</v>
      </c>
      <c r="K64" s="63">
        <v>148.80000000000001</v>
      </c>
      <c r="L64" s="63">
        <v>18</v>
      </c>
      <c r="M64" s="63">
        <v>18</v>
      </c>
      <c r="N64" s="63">
        <v>112</v>
      </c>
      <c r="O64" s="63">
        <v>0</v>
      </c>
      <c r="P64" s="63">
        <v>74</v>
      </c>
      <c r="Q64" s="63">
        <v>0</v>
      </c>
      <c r="R64" s="63">
        <v>0</v>
      </c>
      <c r="S64" s="63">
        <v>77.200000000000003</v>
      </c>
      <c r="T64" s="63">
        <v>0</v>
      </c>
      <c r="U64" s="63">
        <v>0</v>
      </c>
      <c r="V64" s="63">
        <v>71.700000000000003</v>
      </c>
      <c r="W64" s="63">
        <v>71.700000000000003</v>
      </c>
      <c r="X64" s="63">
        <v>0</v>
      </c>
      <c r="Y64" s="63">
        <v>17.600000000000001</v>
      </c>
      <c r="Z64" s="63">
        <v>0</v>
      </c>
      <c r="AA64" s="63">
        <v>0</v>
      </c>
      <c r="AB64" s="63">
        <v>0</v>
      </c>
      <c r="AC64" s="63">
        <v>0</v>
      </c>
      <c r="AD64" s="63">
        <v>0</v>
      </c>
      <c r="AE64" s="63">
        <v>0</v>
      </c>
      <c r="AF64" s="63">
        <v>0</v>
      </c>
      <c r="AG64" s="63">
        <v>0</v>
      </c>
      <c r="AH64" s="63"/>
      <c r="AI64" s="63">
        <v>0</v>
      </c>
      <c r="AJ64" s="63">
        <v>0</v>
      </c>
      <c r="AK64" s="55">
        <f>-AL64</f>
        <v>-5280</v>
      </c>
      <c r="AL64" s="63">
        <v>5280</v>
      </c>
      <c r="AM64" s="63">
        <v>5280</v>
      </c>
      <c r="AN64" s="55">
        <f>-AO64</f>
        <v>-6349.1999999999998</v>
      </c>
      <c r="AO64" s="63">
        <v>6349.1999999999998</v>
      </c>
      <c r="AP64" s="63"/>
      <c r="AQ64" s="63">
        <v>0</v>
      </c>
      <c r="AR64" s="63"/>
      <c r="AS64" s="63">
        <v>6349.1999999999998</v>
      </c>
      <c r="AT64" s="63">
        <v>10546.800000000001</v>
      </c>
      <c r="AU64" s="63">
        <v>10546.800000000001</v>
      </c>
      <c r="AV64" s="63">
        <v>10546.800000000001</v>
      </c>
      <c r="AW64" s="63">
        <v>0</v>
      </c>
      <c r="AX64" s="63">
        <v>0</v>
      </c>
      <c r="AY64" s="63">
        <v>0</v>
      </c>
      <c r="AZ64" s="63">
        <v>0</v>
      </c>
      <c r="BA64" s="63">
        <v>0</v>
      </c>
      <c r="BB64" s="63">
        <v>0</v>
      </c>
      <c r="BC64" s="64">
        <v>13.200000000000001</v>
      </c>
      <c r="BD64" s="64">
        <v>13.200000000000001</v>
      </c>
      <c r="BE64" s="64">
        <v>13.200000000000001</v>
      </c>
      <c r="BF64" s="64">
        <v>0</v>
      </c>
      <c r="BG64" s="64">
        <v>0</v>
      </c>
      <c r="BH64" s="56">
        <f>-BI64</f>
        <v>-4197.6000000000004</v>
      </c>
      <c r="BI64" s="64">
        <v>4197.6000000000004</v>
      </c>
      <c r="BJ64" s="64">
        <v>4197.6000000000004</v>
      </c>
      <c r="BK64" s="64">
        <v>4197.6000000000004</v>
      </c>
      <c r="BL64" s="64">
        <v>0</v>
      </c>
      <c r="BM64" s="64">
        <v>0</v>
      </c>
      <c r="BN64" s="56">
        <f>-BO64</f>
        <v>-2376</v>
      </c>
      <c r="BO64" s="64">
        <v>2376</v>
      </c>
      <c r="BP64" s="64">
        <v>2376</v>
      </c>
      <c r="BQ64" s="64">
        <v>2376</v>
      </c>
      <c r="BR64" s="64">
        <v>470.40000000000003</v>
      </c>
      <c r="BS64" s="64">
        <v>466.19999999999999</v>
      </c>
      <c r="BT64" s="64">
        <v>1232</v>
      </c>
      <c r="BU64" s="64">
        <v>1226.4000000000001</v>
      </c>
      <c r="BV64" s="64">
        <v>225.40000000000001</v>
      </c>
      <c r="BW64" s="64">
        <v>226.09999999999999</v>
      </c>
      <c r="BX64" s="64">
        <v>176.40000000000001</v>
      </c>
      <c r="BY64" s="64">
        <v>176.40000000000001</v>
      </c>
      <c r="BZ64" s="64">
        <v>22.400000000000002</v>
      </c>
      <c r="CA64" s="64">
        <v>21</v>
      </c>
      <c r="CB64" s="64">
        <v>667.80000000000007</v>
      </c>
      <c r="CC64" s="64">
        <v>668.5</v>
      </c>
      <c r="CD64" s="64">
        <v>212.80000000000001</v>
      </c>
      <c r="CE64" s="64">
        <v>212.09999999999999</v>
      </c>
      <c r="CF64" s="64">
        <v>389.19999999999999</v>
      </c>
      <c r="CG64" s="64">
        <v>390.60000000000002</v>
      </c>
      <c r="CH64" s="64">
        <v>547.20000000000005</v>
      </c>
      <c r="CI64" s="56">
        <f t="shared" si="10"/>
        <v>2836.8000000000002</v>
      </c>
      <c r="CJ64" s="64">
        <v>1375.2</v>
      </c>
      <c r="CK64" s="56">
        <f t="shared" si="11"/>
        <v>1929.5999999999999</v>
      </c>
      <c r="CL64" s="64">
        <v>2289.5999999999999</v>
      </c>
      <c r="CM64" s="64">
        <v>2296.8000000000002</v>
      </c>
      <c r="CN64" s="64">
        <v>554.39999999999998</v>
      </c>
      <c r="CO64" s="64">
        <v>554.39999999999998</v>
      </c>
      <c r="CP64" s="64">
        <v>588.96000000000004</v>
      </c>
      <c r="CQ64" s="64">
        <v>589.68000000000006</v>
      </c>
      <c r="CR64" s="64">
        <v>205.92000000000002</v>
      </c>
      <c r="CS64" s="64">
        <v>206.64000000000001</v>
      </c>
      <c r="CT64" s="64">
        <v>312.48000000000002</v>
      </c>
      <c r="CU64" s="64">
        <v>312.48000000000002</v>
      </c>
      <c r="CV64" s="64">
        <v>348.48000000000002</v>
      </c>
      <c r="CW64" s="64">
        <v>347.75999999999999</v>
      </c>
      <c r="CX64" s="64">
        <v>123.84</v>
      </c>
      <c r="CY64" s="64">
        <v>123.12</v>
      </c>
      <c r="CZ64" s="64">
        <v>328.80000000000001</v>
      </c>
      <c r="DA64" s="64">
        <v>331.19999999999999</v>
      </c>
      <c r="DB64" s="64">
        <v>0</v>
      </c>
      <c r="DC64" s="64">
        <v>108</v>
      </c>
      <c r="DD64" s="64">
        <v>108</v>
      </c>
      <c r="DE64" s="64">
        <v>0</v>
      </c>
      <c r="DF64" s="64">
        <v>10.08</v>
      </c>
      <c r="DG64" s="64">
        <v>10.800000000000001</v>
      </c>
      <c r="DH64" s="64">
        <v>1116</v>
      </c>
      <c r="DI64" s="64">
        <v>1117.8</v>
      </c>
      <c r="DJ64" s="64">
        <v>0</v>
      </c>
      <c r="DK64" s="64">
        <v>1274.4000000000001</v>
      </c>
      <c r="DL64" s="64">
        <v>1276.2</v>
      </c>
      <c r="DM64" s="64">
        <v>0</v>
      </c>
      <c r="DN64" s="64">
        <v>115.2</v>
      </c>
      <c r="DO64" s="64">
        <v>115.2</v>
      </c>
      <c r="DP64" s="64">
        <v>242.40000000000001</v>
      </c>
      <c r="DQ64" s="65">
        <v>243.59999999999999</v>
      </c>
    </row>
    <row r="65">
      <c r="A65" s="67" t="s">
        <v>31</v>
      </c>
      <c r="B65" s="66">
        <v>0</v>
      </c>
      <c r="C65" s="66">
        <v>0</v>
      </c>
      <c r="D65" s="66">
        <v>0</v>
      </c>
      <c r="E65" s="66">
        <v>34.420000000000002</v>
      </c>
      <c r="F65" s="66">
        <v>0</v>
      </c>
      <c r="G65" s="66">
        <v>17.210000000000001</v>
      </c>
      <c r="H65" s="66">
        <v>11320.799999999999</v>
      </c>
      <c r="I65" s="66">
        <v>11320.800000000001</v>
      </c>
      <c r="J65" s="66">
        <v>16581.599999999995</v>
      </c>
      <c r="K65" s="66">
        <v>16582.799999999999</v>
      </c>
      <c r="L65" s="66">
        <v>441.59999999999997</v>
      </c>
      <c r="M65" s="66">
        <v>441.59999999999997</v>
      </c>
      <c r="N65" s="66">
        <v>9685.9999999999982</v>
      </c>
      <c r="O65" s="66">
        <v>0</v>
      </c>
      <c r="P65" s="66">
        <v>13994.400000000003</v>
      </c>
      <c r="Q65" s="66">
        <v>0</v>
      </c>
      <c r="R65" s="66">
        <v>0</v>
      </c>
      <c r="S65" s="66">
        <v>1574.8</v>
      </c>
      <c r="T65" s="66">
        <v>5.6000000000000005</v>
      </c>
      <c r="U65" s="66">
        <v>5.4000000000000004</v>
      </c>
      <c r="V65" s="66">
        <v>2406.7500000000005</v>
      </c>
      <c r="W65" s="66">
        <v>2406.7500000000005</v>
      </c>
      <c r="X65" s="66">
        <v>0</v>
      </c>
      <c r="Y65" s="66">
        <v>1191.9999999999995</v>
      </c>
      <c r="Z65" s="66">
        <v>0</v>
      </c>
      <c r="AA65" s="66">
        <v>0</v>
      </c>
      <c r="AB65" s="66">
        <v>0</v>
      </c>
      <c r="AC65" s="66">
        <v>0</v>
      </c>
      <c r="AD65" s="66">
        <v>0</v>
      </c>
      <c r="AE65" s="66">
        <v>0</v>
      </c>
      <c r="AF65" s="66">
        <v>0</v>
      </c>
      <c r="AG65" s="66">
        <v>0</v>
      </c>
      <c r="AH65" s="66">
        <v>0</v>
      </c>
      <c r="AI65" s="66">
        <v>0</v>
      </c>
      <c r="AJ65" s="66">
        <v>0</v>
      </c>
      <c r="AK65" s="66">
        <v>0</v>
      </c>
      <c r="AL65" s="66">
        <v>116635.20000000001</v>
      </c>
      <c r="AM65" s="66">
        <v>116635.20000000001</v>
      </c>
      <c r="AN65" s="66">
        <v>0</v>
      </c>
      <c r="AO65" s="66">
        <v>146440.80000000002</v>
      </c>
      <c r="AP65" s="66">
        <v>0</v>
      </c>
      <c r="AQ65" s="66">
        <v>0</v>
      </c>
      <c r="AR65" s="66">
        <v>0</v>
      </c>
      <c r="AS65" s="66">
        <v>146440.80000000002</v>
      </c>
      <c r="AT65" s="66">
        <v>230326.79999999996</v>
      </c>
      <c r="AU65" s="66">
        <v>230326.79999999999</v>
      </c>
      <c r="AV65" s="66">
        <v>230326.79999999999</v>
      </c>
      <c r="AW65" s="66">
        <v>0</v>
      </c>
      <c r="AX65" s="66">
        <v>0</v>
      </c>
      <c r="AY65" s="66">
        <v>0</v>
      </c>
      <c r="AZ65" s="66">
        <v>13.200000000000001</v>
      </c>
      <c r="BA65" s="66">
        <v>19.800000000000001</v>
      </c>
      <c r="BB65" s="66">
        <v>19.800000000000001</v>
      </c>
      <c r="BC65" s="66">
        <v>514.79999999999984</v>
      </c>
      <c r="BD65" s="66">
        <v>514.80000000000007</v>
      </c>
      <c r="BE65" s="66">
        <v>514.80000000000007</v>
      </c>
      <c r="BF65" s="66">
        <v>0</v>
      </c>
      <c r="BG65" s="66">
        <v>0</v>
      </c>
      <c r="BH65" s="66">
        <v>0</v>
      </c>
      <c r="BI65" s="66">
        <v>107712.00000000003</v>
      </c>
      <c r="BJ65" s="66">
        <v>107738.39999999999</v>
      </c>
      <c r="BK65" s="66">
        <v>107738.39999999999</v>
      </c>
      <c r="BL65" s="66">
        <v>422.39999999999992</v>
      </c>
      <c r="BM65" s="66">
        <v>409.19999999999993</v>
      </c>
      <c r="BN65" s="66">
        <v>409.19999999999993</v>
      </c>
      <c r="BO65" s="66">
        <v>57921.600000000006</v>
      </c>
      <c r="BP65" s="66">
        <v>57934.80000000001</v>
      </c>
      <c r="BQ65" s="66">
        <v>57934.80000000001</v>
      </c>
      <c r="BR65" s="66">
        <v>20848.799999999996</v>
      </c>
      <c r="BS65" s="66">
        <v>20848.799999999999</v>
      </c>
      <c r="BT65" s="66">
        <v>43478.400000000001</v>
      </c>
      <c r="BU65" s="66">
        <v>43472.80000000001</v>
      </c>
      <c r="BV65" s="66">
        <v>12707.799999999999</v>
      </c>
      <c r="BW65" s="66">
        <v>12708.5</v>
      </c>
      <c r="BX65" s="66">
        <v>17438.400000000005</v>
      </c>
      <c r="BY65" s="66">
        <v>17440.500000000004</v>
      </c>
      <c r="BZ65" s="66">
        <v>965.99999999999989</v>
      </c>
      <c r="CA65" s="66">
        <v>966.00000000000011</v>
      </c>
      <c r="CB65" s="66">
        <v>16415</v>
      </c>
      <c r="CC65" s="66">
        <v>16415.700000000004</v>
      </c>
      <c r="CD65" s="66">
        <v>7172.1999999999998</v>
      </c>
      <c r="CE65" s="66">
        <v>7172.1999999999998</v>
      </c>
      <c r="CF65" s="66">
        <v>9797.2000000000025</v>
      </c>
      <c r="CG65" s="66">
        <v>9798.600000000004</v>
      </c>
      <c r="CH65" s="66">
        <v>12247.200000000001</v>
      </c>
      <c r="CI65" s="66">
        <v>12250.799999999999</v>
      </c>
      <c r="CJ65" s="66">
        <v>27014.400000000009</v>
      </c>
      <c r="CK65" s="66">
        <v>27014.400000000001</v>
      </c>
      <c r="CL65" s="66">
        <v>51004.800000000003</v>
      </c>
      <c r="CM65" s="66">
        <v>51008.400000000001</v>
      </c>
      <c r="CN65" s="66">
        <v>13514.4</v>
      </c>
      <c r="CO65" s="66">
        <v>13518</v>
      </c>
      <c r="CP65" s="66">
        <v>13533.119999999999</v>
      </c>
      <c r="CQ65" s="66">
        <v>13533.84</v>
      </c>
      <c r="CR65" s="66">
        <v>5309.2799999999997</v>
      </c>
      <c r="CS65" s="66">
        <v>5309.2800000000007</v>
      </c>
      <c r="CT65" s="66">
        <v>7670.880000000001</v>
      </c>
      <c r="CU65" s="66">
        <v>7671.6000000000004</v>
      </c>
      <c r="CV65" s="66">
        <v>8749.4400000000005</v>
      </c>
      <c r="CW65" s="66">
        <v>8749.4399999999987</v>
      </c>
      <c r="CX65" s="66">
        <v>3088.8000000000006</v>
      </c>
      <c r="CY65" s="66">
        <v>3088.0799999999999</v>
      </c>
      <c r="CZ65" s="66">
        <v>6748.7999999999993</v>
      </c>
      <c r="DA65" s="66">
        <v>6750</v>
      </c>
      <c r="DB65" s="66">
        <v>0</v>
      </c>
      <c r="DC65" s="66">
        <v>2293.2000000000003</v>
      </c>
      <c r="DD65" s="66">
        <v>2295</v>
      </c>
      <c r="DE65" s="66">
        <v>0</v>
      </c>
      <c r="DF65" s="66">
        <v>290.88</v>
      </c>
      <c r="DG65" s="66">
        <v>291.60000000000008</v>
      </c>
      <c r="DH65" s="66">
        <v>21848.399999999998</v>
      </c>
      <c r="DI65" s="66">
        <v>21850.199999999997</v>
      </c>
      <c r="DJ65" s="66">
        <v>0</v>
      </c>
      <c r="DK65" s="66">
        <v>26625.600000000002</v>
      </c>
      <c r="DL65" s="66">
        <v>26625.599999999991</v>
      </c>
      <c r="DM65" s="66">
        <v>0</v>
      </c>
      <c r="DN65" s="66">
        <v>3160.7999999999997</v>
      </c>
      <c r="DO65" s="66">
        <v>3162</v>
      </c>
      <c r="DP65" s="66">
        <v>4845.6000000000004</v>
      </c>
      <c r="DQ65" s="66">
        <v>4846.8000000000011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9" width="41.7109375"/>
    <col customWidth="1" hidden="1" min="2" max="2" style="70" width="10.28515625"/>
    <col customWidth="1" min="3" max="3" style="71" width="15.42578125"/>
    <col customWidth="1" min="4" max="4" style="72" width="20.7109375"/>
    <col customWidth="1" hidden="1" min="5" max="5" style="73" width="16.5703125"/>
    <col customWidth="1" hidden="1" min="6" max="6" style="72" width="16.5703125"/>
    <col min="7" max="16384" style="1" width="9.140625"/>
  </cols>
  <sheetData>
    <row r="1" ht="12.75" customHeight="1"/>
    <row r="2" ht="23.25">
      <c r="A2" s="74" t="str">
        <f>'Время горизонтально'!E2</f>
        <v xml:space="preserve">Мощность по фидерам по часовым интервалам</v>
      </c>
      <c r="B2" s="75"/>
    </row>
    <row r="3" ht="21" customHeight="1">
      <c r="C3" s="76" t="str">
        <f>IF(isOV="","",isOV)</f>
        <v/>
      </c>
    </row>
    <row r="4" ht="15">
      <c r="A4" s="77" t="str">
        <f>IF(group="","",group)</f>
        <v xml:space="preserve">ПС 110 кВ Шексна</v>
      </c>
      <c r="D4" s="78" t="str">
        <f>IF(energy="","",energy)</f>
        <v xml:space="preserve">активная энергия</v>
      </c>
    </row>
    <row r="5" ht="15.75" customHeight="1">
      <c r="D5" s="79" t="str">
        <f>IF(period="","",period)</f>
        <v xml:space="preserve">за 17.12.2025</v>
      </c>
    </row>
    <row r="6" s="80" customFormat="1" ht="34.5" customHeight="1">
      <c r="A6" s="48" t="s">
        <v>5</v>
      </c>
      <c r="B6" s="81" t="s">
        <v>158</v>
      </c>
      <c r="C6" s="82" t="s">
        <v>159</v>
      </c>
      <c r="D6" s="83" t="s">
        <v>160</v>
      </c>
      <c r="E6" s="84" t="s">
        <v>161</v>
      </c>
      <c r="F6" s="83" t="s">
        <v>162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4</cp:revision>
  <dcterms:created xsi:type="dcterms:W3CDTF">2006-01-12T11:13:46Z</dcterms:created>
  <dcterms:modified xsi:type="dcterms:W3CDTF">2026-01-19T11:43:43Z</dcterms:modified>
</cp:coreProperties>
</file>